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_sauv_disque_externe\ab\publi_2007_2022\"/>
    </mc:Choice>
  </mc:AlternateContent>
  <bookViews>
    <workbookView xWindow="-12" yWindow="-12" windowWidth="19440" windowHeight="6540" tabRatio="939" activeTab="1"/>
  </bookViews>
  <sheets>
    <sheet name="Methodologie" sheetId="1" r:id="rId1"/>
    <sheet name="1_Régions_France" sheetId="35" r:id="rId2"/>
    <sheet name="2_Occitanie_Départements" sheetId="3" r:id="rId3"/>
    <sheet name="3_Occitanie_cultures" sheetId="7" r:id="rId4"/>
    <sheet name="4-Occitanie_cultures_graphiques" sheetId="38" r:id="rId5"/>
    <sheet name="Ariège" sheetId="8" r:id="rId6"/>
    <sheet name="Aude" sheetId="40" r:id="rId7"/>
    <sheet name="Aveyron" sheetId="41" r:id="rId8"/>
    <sheet name="Gard" sheetId="42" r:id="rId9"/>
    <sheet name="Haute-Garonne" sheetId="43" r:id="rId10"/>
    <sheet name="Gers" sheetId="44" r:id="rId11"/>
    <sheet name="Hérault" sheetId="45" r:id="rId12"/>
    <sheet name="Lot" sheetId="46" r:id="rId13"/>
    <sheet name="Lozère" sheetId="47" r:id="rId14"/>
    <sheet name="Hautes-Pyrenees" sheetId="48" r:id="rId15"/>
    <sheet name="Pyrenees-Orientales" sheetId="49" r:id="rId16"/>
    <sheet name="Tarn" sheetId="50" r:id="rId17"/>
    <sheet name="Tarn-et-Garonne" sheetId="51" r:id="rId18"/>
  </sheets>
  <externalReferences>
    <externalReference r:id="rId19"/>
    <externalReference r:id="rId20"/>
    <externalReference r:id="rId21"/>
  </externalReferences>
  <definedNames>
    <definedName name="_xlnm._FilterDatabase" localSheetId="3" hidden="1">'3_Occitanie_cultures'!$A$48:$AR$176</definedName>
    <definedName name="_xlnm._FilterDatabase" localSheetId="5" hidden="1">Ariège!#REF!</definedName>
    <definedName name="Excel_BuiltIn__FilterDatabase" localSheetId="3">'3_Occitanie_cultures'!#REF!</definedName>
    <definedName name="Excel_BuiltIn__FilterDatabase" localSheetId="5">NA()</definedName>
    <definedName name="Excel_BuiltIn_Print_Area" localSheetId="1">'1_Régions_France'!$A$10:$F$11</definedName>
    <definedName name="Excel_BuiltIn_Print_Area" localSheetId="3">'3_Occitanie_cultures'!$A$7:$AC$42</definedName>
    <definedName name="_xlnm.Print_Titles" localSheetId="3">'3_Occitanie_cultures'!$B:$C,'3_Occitanie_cultures'!$7:$9</definedName>
    <definedName name="SHARED_FORMULA_13_6_13_6_2" localSheetId="1">#REF!/219053*100</definedName>
    <definedName name="SHARED_FORMULA_13_6_13_6_2">#REF!/219053*100</definedName>
    <definedName name="SHARED_FORMULA_15_13_15_13_2" localSheetId="1">SUM(#REF!)</definedName>
    <definedName name="SHARED_FORMULA_15_13_15_13_2">SUM(#REF!)</definedName>
    <definedName name="SHARED_FORMULA_15_36_15_36_2" localSheetId="1">SUM(#REF!)</definedName>
    <definedName name="SHARED_FORMULA_15_36_15_36_2">SUM(#REF!)</definedName>
    <definedName name="SHARED_FORMULA_20_19_20_19_2" localSheetId="1">#REF!/229277*100</definedName>
    <definedName name="SHARED_FORMULA_20_19_20_19_2">#REF!/229277*100</definedName>
    <definedName name="SHARED_FORMULA_20_6_20_6_2" localSheetId="1">#REF!/229277*100</definedName>
    <definedName name="SHARED_FORMULA_20_6_20_6_2">#REF!/229277*100</definedName>
    <definedName name="SHARED_FORMULA_22_13_22_13_2" localSheetId="1">SUM(#REF!)</definedName>
    <definedName name="SHARED_FORMULA_22_13_22_13_2">SUM(#REF!)</definedName>
    <definedName name="SHARED_FORMULA_22_36_22_36_2" localSheetId="1">SUM(#REF!)</definedName>
    <definedName name="SHARED_FORMULA_22_36_22_36_2">SUM(#REF!)</definedName>
    <definedName name="SHARED_FORMULA_27_19_27_19_2" localSheetId="1">#REF!/247229*100</definedName>
    <definedName name="SHARED_FORMULA_27_19_27_19_2">#REF!/247229*100</definedName>
    <definedName name="SHARED_FORMULA_27_6_27_6_2" localSheetId="1">#REF!/247229*100</definedName>
    <definedName name="SHARED_FORMULA_27_6_27_6_2">#REF!/247229*100</definedName>
    <definedName name="SHARED_FORMULA_6_19_6_19_2" localSheetId="1">#REF!/206376*100</definedName>
    <definedName name="SHARED_FORMULA_6_19_6_19_2">#REF!/206376*100</definedName>
    <definedName name="SHARED_FORMULA_8_13_8_13_2" localSheetId="1">SUM(#REF!)</definedName>
    <definedName name="SHARED_FORMULA_8_13_8_13_2">SUM(#REF!)</definedName>
    <definedName name="SHARED_FORMULA_8_36_8_36_2" localSheetId="1">SUM(#REF!)</definedName>
    <definedName name="SHARED_FORMULA_8_36_8_36_2">SUM(#REF!)</definedName>
    <definedName name="_xlnm.Print_Area" localSheetId="1">'1_Régions_France'!$B$1:$H$11</definedName>
    <definedName name="_xlnm.Print_Area" localSheetId="2">'2_Occitanie_Départements'!$A$1:$Y$44</definedName>
    <definedName name="_xlnm.Print_Area" localSheetId="3">'3_Occitanie_cultures'!$B$1:$AF$43</definedName>
    <definedName name="_xlnm.Print_Area" localSheetId="0">Methodologie!$B$1:$D$13</definedName>
  </definedNames>
  <calcPr calcId="162913"/>
</workbook>
</file>

<file path=xl/calcChain.xml><?xml version="1.0" encoding="utf-8"?>
<calcChain xmlns="http://schemas.openxmlformats.org/spreadsheetml/2006/main">
  <c r="BB20" i="7" l="1"/>
  <c r="BB14" i="7"/>
  <c r="BB15" i="7"/>
  <c r="BB16" i="7"/>
  <c r="BB17" i="7"/>
  <c r="BB18" i="7"/>
  <c r="BB19" i="7"/>
  <c r="BB13" i="7"/>
  <c r="Q17" i="3" l="1"/>
  <c r="P17" i="3"/>
  <c r="O17" i="3"/>
  <c r="N17" i="3"/>
  <c r="M17" i="3"/>
  <c r="L17" i="3"/>
  <c r="K17" i="3"/>
  <c r="J17" i="3"/>
  <c r="I17" i="3"/>
  <c r="H17" i="3"/>
  <c r="G17" i="3"/>
  <c r="F17" i="3"/>
  <c r="E17" i="3"/>
  <c r="D17" i="3"/>
  <c r="C17" i="3"/>
  <c r="Q13" i="3"/>
  <c r="P13" i="3"/>
  <c r="O13" i="3"/>
  <c r="N13" i="3"/>
  <c r="M13" i="3"/>
  <c r="L13" i="3"/>
  <c r="K13" i="3"/>
  <c r="J13" i="3"/>
  <c r="I13" i="3"/>
  <c r="H13" i="3"/>
  <c r="G13" i="3"/>
  <c r="F13" i="3"/>
  <c r="E13" i="3"/>
  <c r="D13" i="3"/>
  <c r="C13" i="3"/>
  <c r="BA22" i="51"/>
  <c r="BB43" i="51" s="1"/>
  <c r="AZ22" i="51"/>
  <c r="AY22" i="51"/>
  <c r="AX22" i="51"/>
  <c r="AV22" i="51"/>
  <c r="AU22" i="51"/>
  <c r="AS22" i="51"/>
  <c r="AR22" i="51"/>
  <c r="AP22" i="51"/>
  <c r="AO22" i="51"/>
  <c r="AM22" i="51"/>
  <c r="AL22" i="51"/>
  <c r="AJ22" i="51"/>
  <c r="AI22" i="51"/>
  <c r="AG22" i="51"/>
  <c r="AF22" i="51"/>
  <c r="AD22" i="51"/>
  <c r="AC22" i="51"/>
  <c r="AA22" i="51"/>
  <c r="Z22" i="51"/>
  <c r="X22" i="51"/>
  <c r="W22" i="51"/>
  <c r="U22" i="51"/>
  <c r="T22" i="51"/>
  <c r="R22" i="51"/>
  <c r="Q22" i="51"/>
  <c r="O22" i="51"/>
  <c r="N22" i="51"/>
  <c r="L22" i="51"/>
  <c r="K22" i="51"/>
  <c r="I22" i="51"/>
  <c r="H22" i="51"/>
  <c r="F22" i="51"/>
  <c r="E22" i="51"/>
  <c r="BA22" i="49"/>
  <c r="BB42" i="49" s="1"/>
  <c r="AZ22" i="49"/>
  <c r="AY22" i="49"/>
  <c r="AX22" i="49"/>
  <c r="AV22" i="49"/>
  <c r="AU22" i="49"/>
  <c r="AS22" i="49"/>
  <c r="AR22" i="49"/>
  <c r="AP22" i="49"/>
  <c r="AO22" i="49"/>
  <c r="AM22" i="49"/>
  <c r="AL22" i="49"/>
  <c r="AJ22" i="49"/>
  <c r="AI22" i="49"/>
  <c r="AG22" i="49"/>
  <c r="AF22" i="49"/>
  <c r="AD22" i="49"/>
  <c r="AC22" i="49"/>
  <c r="AA22" i="49"/>
  <c r="Z22" i="49"/>
  <c r="X22" i="49"/>
  <c r="W22" i="49"/>
  <c r="U22" i="49"/>
  <c r="T22" i="49"/>
  <c r="R22" i="49"/>
  <c r="Q22" i="49"/>
  <c r="O22" i="49"/>
  <c r="N22" i="49"/>
  <c r="L22" i="49"/>
  <c r="K22" i="49"/>
  <c r="I22" i="49"/>
  <c r="H22" i="49"/>
  <c r="F22" i="49"/>
  <c r="E22" i="49"/>
  <c r="BB36" i="51" l="1"/>
  <c r="BB18" i="51"/>
  <c r="BB15" i="51"/>
  <c r="BB35" i="51"/>
  <c r="BB37" i="51"/>
  <c r="BB29" i="51"/>
  <c r="BB19" i="51"/>
  <c r="BB32" i="51"/>
  <c r="BB20" i="51"/>
  <c r="BB21" i="51"/>
  <c r="BB33" i="51"/>
  <c r="BB28" i="51"/>
  <c r="BB34" i="51"/>
  <c r="BB16" i="51"/>
  <c r="BB40" i="51"/>
  <c r="BB17" i="51"/>
  <c r="BB41" i="51"/>
  <c r="BB38" i="51"/>
  <c r="BB22" i="51"/>
  <c r="BB39" i="51"/>
  <c r="BB30" i="51"/>
  <c r="BB42" i="51"/>
  <c r="BB31" i="51"/>
  <c r="BB15" i="49"/>
  <c r="BB18" i="49"/>
  <c r="BB31" i="49"/>
  <c r="BB32" i="49"/>
  <c r="BB33" i="49"/>
  <c r="BB34" i="49"/>
  <c r="BB40" i="49"/>
  <c r="BB43" i="49"/>
  <c r="BB36" i="49"/>
  <c r="BB37" i="49"/>
  <c r="BB38" i="49"/>
  <c r="BB35" i="49"/>
  <c r="BB39" i="49"/>
  <c r="BB41" i="49"/>
  <c r="BB17" i="49"/>
  <c r="BB29" i="49"/>
  <c r="BB16" i="49"/>
  <c r="BB21" i="49"/>
  <c r="BB19" i="49"/>
  <c r="BB20" i="49"/>
  <c r="BB22" i="49"/>
  <c r="BB28" i="49"/>
  <c r="BA22" i="47"/>
  <c r="BB42" i="47" s="1"/>
  <c r="AZ22" i="47"/>
  <c r="AY22" i="47"/>
  <c r="AX22" i="47"/>
  <c r="AV22" i="47"/>
  <c r="AU22" i="47"/>
  <c r="AS22" i="47"/>
  <c r="AR22" i="47"/>
  <c r="AP22" i="47"/>
  <c r="AO22" i="47"/>
  <c r="AM22" i="47"/>
  <c r="AL22" i="47"/>
  <c r="AJ22" i="47"/>
  <c r="AI22" i="47"/>
  <c r="AG22" i="47"/>
  <c r="AF22" i="47"/>
  <c r="AD22" i="47"/>
  <c r="AC22" i="47"/>
  <c r="AA22" i="47"/>
  <c r="Z22" i="47"/>
  <c r="X22" i="47"/>
  <c r="W22" i="47"/>
  <c r="U22" i="47"/>
  <c r="T22" i="47"/>
  <c r="R22" i="47"/>
  <c r="Q22" i="47"/>
  <c r="O22" i="47"/>
  <c r="N22" i="47"/>
  <c r="L22" i="47"/>
  <c r="K22" i="47"/>
  <c r="I22" i="47"/>
  <c r="H22" i="47"/>
  <c r="F22" i="47"/>
  <c r="E22" i="47"/>
  <c r="BA22" i="46"/>
  <c r="BB38" i="46" s="1"/>
  <c r="AZ22" i="46"/>
  <c r="AY22" i="46"/>
  <c r="AX22" i="46"/>
  <c r="AV22" i="46"/>
  <c r="AU22" i="46"/>
  <c r="AS22" i="46"/>
  <c r="AR22" i="46"/>
  <c r="AP22" i="46"/>
  <c r="AO22" i="46"/>
  <c r="AM22" i="46"/>
  <c r="AL22" i="46"/>
  <c r="AJ22" i="46"/>
  <c r="AI22" i="46"/>
  <c r="AG22" i="46"/>
  <c r="AF22" i="46"/>
  <c r="AD22" i="46"/>
  <c r="AC22" i="46"/>
  <c r="AA22" i="46"/>
  <c r="Z22" i="46"/>
  <c r="X22" i="46"/>
  <c r="W22" i="46"/>
  <c r="U22" i="46"/>
  <c r="T22" i="46"/>
  <c r="R22" i="46"/>
  <c r="Q22" i="46"/>
  <c r="O22" i="46"/>
  <c r="N22" i="46"/>
  <c r="L22" i="46"/>
  <c r="K22" i="46"/>
  <c r="I22" i="46"/>
  <c r="H22" i="46"/>
  <c r="F22" i="46"/>
  <c r="E22" i="46"/>
  <c r="BB42" i="45"/>
  <c r="BB41" i="45"/>
  <c r="BB39" i="45"/>
  <c r="BB38" i="45"/>
  <c r="BB36" i="45"/>
  <c r="BB30" i="45"/>
  <c r="BB29" i="45"/>
  <c r="BA22" i="45"/>
  <c r="BB40" i="45" s="1"/>
  <c r="AZ22" i="45"/>
  <c r="AY22" i="45"/>
  <c r="AX22" i="45"/>
  <c r="AV22" i="45"/>
  <c r="AU22" i="45"/>
  <c r="AS22" i="45"/>
  <c r="AR22" i="45"/>
  <c r="AP22" i="45"/>
  <c r="AO22" i="45"/>
  <c r="AM22" i="45"/>
  <c r="AL22" i="45"/>
  <c r="AJ22" i="45"/>
  <c r="AI22" i="45"/>
  <c r="AG22" i="45"/>
  <c r="AF22" i="45"/>
  <c r="AD22" i="45"/>
  <c r="AC22" i="45"/>
  <c r="AA22" i="45"/>
  <c r="Z22" i="45"/>
  <c r="X22" i="45"/>
  <c r="W22" i="45"/>
  <c r="U22" i="45"/>
  <c r="T22" i="45"/>
  <c r="R22" i="45"/>
  <c r="Q22" i="45"/>
  <c r="O22" i="45"/>
  <c r="N22" i="45"/>
  <c r="L22" i="45"/>
  <c r="K22" i="45"/>
  <c r="I22" i="45"/>
  <c r="H22" i="45"/>
  <c r="F22" i="45"/>
  <c r="E22" i="45"/>
  <c r="BB34" i="44"/>
  <c r="BA22" i="44"/>
  <c r="BB43" i="44" s="1"/>
  <c r="AZ22" i="44"/>
  <c r="AY22" i="44"/>
  <c r="AX22" i="44"/>
  <c r="AV22" i="44"/>
  <c r="AU22" i="44"/>
  <c r="AS22" i="44"/>
  <c r="AR22" i="44"/>
  <c r="AP22" i="44"/>
  <c r="AO22" i="44"/>
  <c r="AM22" i="44"/>
  <c r="AL22" i="44"/>
  <c r="AJ22" i="44"/>
  <c r="AI22" i="44"/>
  <c r="AG22" i="44"/>
  <c r="AF22" i="44"/>
  <c r="AD22" i="44"/>
  <c r="AC22" i="44"/>
  <c r="AA22" i="44"/>
  <c r="Z22" i="44"/>
  <c r="X22" i="44"/>
  <c r="W22" i="44"/>
  <c r="U22" i="44"/>
  <c r="T22" i="44"/>
  <c r="R22" i="44"/>
  <c r="Q22" i="44"/>
  <c r="O22" i="44"/>
  <c r="N22" i="44"/>
  <c r="L22" i="44"/>
  <c r="K22" i="44"/>
  <c r="I22" i="44"/>
  <c r="H22" i="44"/>
  <c r="F22" i="44"/>
  <c r="E22" i="44"/>
  <c r="BB16" i="44"/>
  <c r="BB15" i="44"/>
  <c r="BB36" i="43"/>
  <c r="BB35" i="43"/>
  <c r="BB34" i="43"/>
  <c r="BB39" i="40"/>
  <c r="BB38" i="40"/>
  <c r="BB37" i="40"/>
  <c r="BB41" i="41"/>
  <c r="BB40" i="41"/>
  <c r="BB29" i="41"/>
  <c r="BA22" i="50"/>
  <c r="BB19" i="50" s="1"/>
  <c r="AZ22" i="50"/>
  <c r="AY22" i="50"/>
  <c r="AX22" i="50"/>
  <c r="AV22" i="50"/>
  <c r="AU22" i="50"/>
  <c r="AS22" i="50"/>
  <c r="AR22" i="50"/>
  <c r="AP22" i="50"/>
  <c r="AO22" i="50"/>
  <c r="AM22" i="50"/>
  <c r="AL22" i="50"/>
  <c r="AJ22" i="50"/>
  <c r="AI22" i="50"/>
  <c r="AG22" i="50"/>
  <c r="AF22" i="50"/>
  <c r="AD22" i="50"/>
  <c r="AC22" i="50"/>
  <c r="AA22" i="50"/>
  <c r="Z22" i="50"/>
  <c r="X22" i="50"/>
  <c r="W22" i="50"/>
  <c r="U22" i="50"/>
  <c r="T22" i="50"/>
  <c r="R22" i="50"/>
  <c r="Q22" i="50"/>
  <c r="O22" i="50"/>
  <c r="N22" i="50"/>
  <c r="L22" i="50"/>
  <c r="K22" i="50"/>
  <c r="I22" i="50"/>
  <c r="H22" i="50"/>
  <c r="F22" i="50"/>
  <c r="E22" i="50"/>
  <c r="BA22" i="48"/>
  <c r="BB17" i="48" s="1"/>
  <c r="AZ22" i="48"/>
  <c r="AY22" i="48"/>
  <c r="AX22" i="48"/>
  <c r="AV22" i="48"/>
  <c r="AU22" i="48"/>
  <c r="AS22" i="48"/>
  <c r="AR22" i="48"/>
  <c r="AP22" i="48"/>
  <c r="AO22" i="48"/>
  <c r="AM22" i="48"/>
  <c r="AL22" i="48"/>
  <c r="AJ22" i="48"/>
  <c r="AI22" i="48"/>
  <c r="AG22" i="48"/>
  <c r="AF22" i="48"/>
  <c r="AD22" i="48"/>
  <c r="AC22" i="48"/>
  <c r="AA22" i="48"/>
  <c r="Z22" i="48"/>
  <c r="X22" i="48"/>
  <c r="W22" i="48"/>
  <c r="U22" i="48"/>
  <c r="T22" i="48"/>
  <c r="R22" i="48"/>
  <c r="Q22" i="48"/>
  <c r="O22" i="48"/>
  <c r="N22" i="48"/>
  <c r="L22" i="48"/>
  <c r="K22" i="48"/>
  <c r="I22" i="48"/>
  <c r="H22" i="48"/>
  <c r="F22" i="48"/>
  <c r="E22" i="48"/>
  <c r="BA22" i="43"/>
  <c r="BB33" i="43" s="1"/>
  <c r="AZ22" i="43"/>
  <c r="AY22" i="43"/>
  <c r="AX22" i="43"/>
  <c r="AV22" i="43"/>
  <c r="AU22" i="43"/>
  <c r="AS22" i="43"/>
  <c r="AR22" i="43"/>
  <c r="AP22" i="43"/>
  <c r="AO22" i="43"/>
  <c r="AM22" i="43"/>
  <c r="AL22" i="43"/>
  <c r="AJ22" i="43"/>
  <c r="AI22" i="43"/>
  <c r="AG22" i="43"/>
  <c r="AF22" i="43"/>
  <c r="AD22" i="43"/>
  <c r="AC22" i="43"/>
  <c r="AA22" i="43"/>
  <c r="Z22" i="43"/>
  <c r="X22" i="43"/>
  <c r="W22" i="43"/>
  <c r="U22" i="43"/>
  <c r="T22" i="43"/>
  <c r="R22" i="43"/>
  <c r="Q22" i="43"/>
  <c r="O22" i="43"/>
  <c r="N22" i="43"/>
  <c r="L22" i="43"/>
  <c r="K22" i="43"/>
  <c r="I22" i="43"/>
  <c r="H22" i="43"/>
  <c r="F22" i="43"/>
  <c r="E22" i="43"/>
  <c r="BB19" i="43"/>
  <c r="BA22" i="42"/>
  <c r="BB42" i="42" s="1"/>
  <c r="AZ22" i="42"/>
  <c r="AY22" i="42"/>
  <c r="AX22" i="42"/>
  <c r="AV22" i="42"/>
  <c r="AU22" i="42"/>
  <c r="AS22" i="42"/>
  <c r="AR22" i="42"/>
  <c r="AP22" i="42"/>
  <c r="AO22" i="42"/>
  <c r="AM22" i="42"/>
  <c r="AL22" i="42"/>
  <c r="AJ22" i="42"/>
  <c r="AI22" i="42"/>
  <c r="AG22" i="42"/>
  <c r="AF22" i="42"/>
  <c r="AD22" i="42"/>
  <c r="AC22" i="42"/>
  <c r="AA22" i="42"/>
  <c r="Z22" i="42"/>
  <c r="X22" i="42"/>
  <c r="W22" i="42"/>
  <c r="U22" i="42"/>
  <c r="T22" i="42"/>
  <c r="R22" i="42"/>
  <c r="Q22" i="42"/>
  <c r="O22" i="42"/>
  <c r="N22" i="42"/>
  <c r="L22" i="42"/>
  <c r="K22" i="42"/>
  <c r="I22" i="42"/>
  <c r="H22" i="42"/>
  <c r="F22" i="42"/>
  <c r="E22" i="42"/>
  <c r="BB19" i="42"/>
  <c r="BA22" i="41"/>
  <c r="BB39" i="41" s="1"/>
  <c r="AZ22" i="41"/>
  <c r="AY22" i="41"/>
  <c r="AX22" i="41"/>
  <c r="AV22" i="41"/>
  <c r="AU22" i="41"/>
  <c r="AS22" i="41"/>
  <c r="AR22" i="41"/>
  <c r="AP22" i="41"/>
  <c r="AO22" i="41"/>
  <c r="AM22" i="41"/>
  <c r="AL22" i="41"/>
  <c r="AJ22" i="41"/>
  <c r="AI22" i="41"/>
  <c r="AG22" i="41"/>
  <c r="AF22" i="41"/>
  <c r="AD22" i="41"/>
  <c r="AC22" i="41"/>
  <c r="AA22" i="41"/>
  <c r="Z22" i="41"/>
  <c r="X22" i="41"/>
  <c r="W22" i="41"/>
  <c r="U22" i="41"/>
  <c r="T22" i="41"/>
  <c r="R22" i="41"/>
  <c r="Q22" i="41"/>
  <c r="O22" i="41"/>
  <c r="N22" i="41"/>
  <c r="L22" i="41"/>
  <c r="K22" i="41"/>
  <c r="I22" i="41"/>
  <c r="H22" i="41"/>
  <c r="F22" i="41"/>
  <c r="E22" i="41"/>
  <c r="BB15" i="41"/>
  <c r="BA22" i="40"/>
  <c r="BB36" i="40" s="1"/>
  <c r="AZ22" i="40"/>
  <c r="AY22" i="40"/>
  <c r="AX22" i="40"/>
  <c r="AV22" i="40"/>
  <c r="AU22" i="40"/>
  <c r="AS22" i="40"/>
  <c r="AR22" i="40"/>
  <c r="AP22" i="40"/>
  <c r="AO22" i="40"/>
  <c r="AM22" i="40"/>
  <c r="AL22" i="40"/>
  <c r="AJ22" i="40"/>
  <c r="AI22" i="40"/>
  <c r="AG22" i="40"/>
  <c r="AF22" i="40"/>
  <c r="AD22" i="40"/>
  <c r="AC22" i="40"/>
  <c r="AA22" i="40"/>
  <c r="Z22" i="40"/>
  <c r="X22" i="40"/>
  <c r="W22" i="40"/>
  <c r="U22" i="40"/>
  <c r="T22" i="40"/>
  <c r="R22" i="40"/>
  <c r="Q22" i="40"/>
  <c r="O22" i="40"/>
  <c r="N22" i="40"/>
  <c r="L22" i="40"/>
  <c r="K22" i="40"/>
  <c r="I22" i="40"/>
  <c r="H22" i="40"/>
  <c r="F22" i="40"/>
  <c r="E22" i="40"/>
  <c r="BB15" i="40"/>
  <c r="I22" i="8"/>
  <c r="H22" i="8"/>
  <c r="F22" i="8"/>
  <c r="E22" i="8"/>
  <c r="L22" i="8"/>
  <c r="K22" i="8"/>
  <c r="O22" i="8"/>
  <c r="N22" i="8"/>
  <c r="BB16" i="47" l="1"/>
  <c r="BB43" i="47"/>
  <c r="BB40" i="47"/>
  <c r="BB16" i="46"/>
  <c r="BB31" i="45"/>
  <c r="BB43" i="45"/>
  <c r="BB32" i="45"/>
  <c r="BB33" i="45"/>
  <c r="BB34" i="45"/>
  <c r="BB35" i="45"/>
  <c r="BB37" i="45"/>
  <c r="BB35" i="44"/>
  <c r="BB32" i="44"/>
  <c r="BB17" i="44"/>
  <c r="BB33" i="44"/>
  <c r="BB37" i="43"/>
  <c r="BB39" i="43"/>
  <c r="BB40" i="43"/>
  <c r="BB41" i="43"/>
  <c r="BB29" i="43"/>
  <c r="BB42" i="43"/>
  <c r="BB30" i="43"/>
  <c r="BB43" i="43"/>
  <c r="BB31" i="43"/>
  <c r="BB32" i="43"/>
  <c r="BB16" i="42"/>
  <c r="BB31" i="42"/>
  <c r="BB43" i="42"/>
  <c r="BB17" i="42"/>
  <c r="BB32" i="42"/>
  <c r="BB34" i="42"/>
  <c r="BB21" i="42"/>
  <c r="BB35" i="42"/>
  <c r="BB36" i="42"/>
  <c r="BB33" i="42"/>
  <c r="BB20" i="42"/>
  <c r="BB37" i="42"/>
  <c r="BB38" i="42"/>
  <c r="BB29" i="42"/>
  <c r="BB41" i="42"/>
  <c r="BB39" i="42"/>
  <c r="BB40" i="42"/>
  <c r="BB15" i="42"/>
  <c r="BB30" i="42"/>
  <c r="BB30" i="41"/>
  <c r="BB42" i="41"/>
  <c r="BB31" i="41"/>
  <c r="BB43" i="41"/>
  <c r="BB32" i="41"/>
  <c r="BB33" i="41"/>
  <c r="BB34" i="41"/>
  <c r="BB35" i="41"/>
  <c r="BB36" i="41"/>
  <c r="BB37" i="41"/>
  <c r="BB38" i="41"/>
  <c r="BB40" i="40"/>
  <c r="BB29" i="40"/>
  <c r="BB41" i="40"/>
  <c r="BB30" i="40"/>
  <c r="BB42" i="40"/>
  <c r="BB31" i="40"/>
  <c r="BB43" i="40"/>
  <c r="BB32" i="40"/>
  <c r="BB33" i="40"/>
  <c r="BB34" i="40"/>
  <c r="BB35" i="40"/>
  <c r="BB43" i="50"/>
  <c r="BB31" i="50"/>
  <c r="BB42" i="50"/>
  <c r="BB30" i="50"/>
  <c r="BB34" i="50"/>
  <c r="BB41" i="50"/>
  <c r="BB29" i="50"/>
  <c r="BB35" i="50"/>
  <c r="BB40" i="50"/>
  <c r="BB39" i="50"/>
  <c r="BB33" i="50"/>
  <c r="BB32" i="50"/>
  <c r="BB38" i="50"/>
  <c r="BB37" i="50"/>
  <c r="BB36" i="50"/>
  <c r="BB43" i="48"/>
  <c r="BB31" i="48"/>
  <c r="BB30" i="48"/>
  <c r="BB42" i="48"/>
  <c r="BB41" i="48"/>
  <c r="BB29" i="48"/>
  <c r="BB40" i="48"/>
  <c r="BB38" i="48"/>
  <c r="BB37" i="48"/>
  <c r="BB32" i="48"/>
  <c r="BB36" i="48"/>
  <c r="BB35" i="48"/>
  <c r="BB34" i="48"/>
  <c r="BB39" i="48"/>
  <c r="BB33" i="48"/>
  <c r="BB19" i="48"/>
  <c r="BB28" i="48"/>
  <c r="BB21" i="48"/>
  <c r="BB16" i="48"/>
  <c r="BB20" i="48"/>
  <c r="BB22" i="48"/>
  <c r="BB15" i="48"/>
  <c r="BB18" i="48"/>
  <c r="BB31" i="47"/>
  <c r="BB32" i="47"/>
  <c r="BB33" i="47"/>
  <c r="BB34" i="47"/>
  <c r="BB35" i="47"/>
  <c r="BB36" i="47"/>
  <c r="BB37" i="47"/>
  <c r="BB38" i="47"/>
  <c r="BB39" i="47"/>
  <c r="BB41" i="47"/>
  <c r="BB30" i="47"/>
  <c r="BB17" i="47"/>
  <c r="BB18" i="47"/>
  <c r="BB21" i="47"/>
  <c r="BB28" i="47"/>
  <c r="BB15" i="47"/>
  <c r="BB19" i="47"/>
  <c r="BB20" i="47"/>
  <c r="BB22" i="47"/>
  <c r="BB39" i="46"/>
  <c r="BB17" i="46"/>
  <c r="BB40" i="46"/>
  <c r="BB41" i="46"/>
  <c r="BB30" i="46"/>
  <c r="BB42" i="46"/>
  <c r="BB31" i="46"/>
  <c r="BB43" i="46"/>
  <c r="BB32" i="46"/>
  <c r="BB33" i="46"/>
  <c r="BB34" i="46"/>
  <c r="BB35" i="46"/>
  <c r="BB29" i="46"/>
  <c r="BB36" i="46"/>
  <c r="BB37" i="46"/>
  <c r="BB18" i="46"/>
  <c r="BB19" i="46"/>
  <c r="BB15" i="46"/>
  <c r="BB20" i="46"/>
  <c r="BB22" i="46"/>
  <c r="BB21" i="46"/>
  <c r="BB28" i="46"/>
  <c r="BB18" i="45"/>
  <c r="BB19" i="45"/>
  <c r="BB20" i="45"/>
  <c r="BB22" i="45"/>
  <c r="BB21" i="45"/>
  <c r="BB28" i="45"/>
  <c r="BB15" i="45"/>
  <c r="BB16" i="45"/>
  <c r="BB17" i="45"/>
  <c r="BB36" i="44"/>
  <c r="BB37" i="44"/>
  <c r="BB38" i="44"/>
  <c r="BB39" i="44"/>
  <c r="BB40" i="44"/>
  <c r="BB29" i="44"/>
  <c r="BB41" i="44"/>
  <c r="BB30" i="44"/>
  <c r="BB42" i="44"/>
  <c r="BB31" i="44"/>
  <c r="BB18" i="44"/>
  <c r="BB19" i="44"/>
  <c r="BB20" i="44"/>
  <c r="BB22" i="44"/>
  <c r="BB21" i="44"/>
  <c r="BB28" i="44"/>
  <c r="BB22" i="42"/>
  <c r="BB28" i="42"/>
  <c r="BB21" i="50"/>
  <c r="BB28" i="50"/>
  <c r="BB16" i="50"/>
  <c r="BB17" i="50"/>
  <c r="BB20" i="50"/>
  <c r="BB22" i="50"/>
  <c r="BB15" i="50"/>
  <c r="BB18" i="50"/>
  <c r="BB16" i="43"/>
  <c r="BB17" i="43"/>
  <c r="BB15" i="43"/>
  <c r="BB18" i="43"/>
  <c r="BB20" i="43"/>
  <c r="BB22" i="43"/>
  <c r="BB21" i="43"/>
  <c r="BB28" i="43"/>
  <c r="BB18" i="42"/>
  <c r="BB16" i="41"/>
  <c r="BB17" i="41"/>
  <c r="BB18" i="41"/>
  <c r="BB19" i="41"/>
  <c r="BB18" i="40"/>
  <c r="BB19" i="40"/>
  <c r="BB28" i="40"/>
  <c r="BB21" i="40"/>
  <c r="BB20" i="41"/>
  <c r="BB22" i="41"/>
  <c r="BB21" i="41"/>
  <c r="BB28" i="41"/>
  <c r="BB16" i="40"/>
  <c r="BB17" i="40"/>
  <c r="BB20" i="40"/>
  <c r="BB22" i="40"/>
  <c r="AV22" i="8"/>
  <c r="AU22" i="8"/>
  <c r="AS22" i="8"/>
  <c r="AR22" i="8"/>
  <c r="BB27" i="7" l="1"/>
  <c r="BB28" i="7"/>
  <c r="BB29" i="7"/>
  <c r="BB30" i="7"/>
  <c r="BB31" i="7"/>
  <c r="BB32" i="7"/>
  <c r="BB33" i="7"/>
  <c r="BB34" i="7"/>
  <c r="BB35" i="7"/>
  <c r="BB36" i="7"/>
  <c r="BB37" i="7"/>
  <c r="BB38" i="7"/>
  <c r="BB39" i="7"/>
  <c r="BB40" i="7"/>
  <c r="BB41" i="7"/>
  <c r="BB26" i="7"/>
  <c r="D11" i="3" l="1"/>
  <c r="E11" i="3"/>
  <c r="F11" i="3"/>
  <c r="G11" i="3"/>
  <c r="H11" i="3"/>
  <c r="I11" i="3"/>
  <c r="J11" i="3"/>
  <c r="K11" i="3"/>
  <c r="L11" i="3"/>
  <c r="M11" i="3"/>
  <c r="N11" i="3"/>
  <c r="O11" i="3"/>
  <c r="P11" i="3"/>
  <c r="Q11" i="3"/>
  <c r="C11" i="3"/>
  <c r="BA22" i="8" l="1"/>
  <c r="AZ22" i="8"/>
  <c r="AY22" i="8"/>
  <c r="AX22" i="8"/>
  <c r="BB35" i="8" l="1"/>
  <c r="BB34" i="8"/>
  <c r="BB33" i="8"/>
  <c r="BB32" i="8"/>
  <c r="BB31" i="8"/>
  <c r="BB39" i="8"/>
  <c r="BB43" i="8"/>
  <c r="BB30" i="8"/>
  <c r="BB42" i="8"/>
  <c r="BB29" i="8"/>
  <c r="BB41" i="8"/>
  <c r="BB36" i="8"/>
  <c r="BB40" i="8"/>
  <c r="BB37" i="8"/>
  <c r="BB28" i="8"/>
  <c r="BB16" i="8"/>
  <c r="BB20" i="8"/>
  <c r="BB21" i="8"/>
  <c r="BB17" i="8"/>
  <c r="BB22" i="8"/>
  <c r="BB18" i="8"/>
  <c r="BB19" i="8"/>
  <c r="BB15" i="8"/>
  <c r="AM22" i="8" l="1"/>
  <c r="AO22" i="8"/>
  <c r="AP22" i="8"/>
  <c r="AL22" i="8"/>
  <c r="R22" i="8" l="1"/>
  <c r="T22" i="8"/>
  <c r="U22" i="8"/>
  <c r="W22" i="8"/>
  <c r="X22" i="8"/>
  <c r="Z22" i="8"/>
  <c r="AA22" i="8"/>
  <c r="AC22" i="8"/>
  <c r="AD22" i="8"/>
  <c r="AF22" i="8"/>
  <c r="AG22" i="8"/>
  <c r="AI22" i="8"/>
  <c r="AJ22" i="8"/>
  <c r="Q22" i="8"/>
</calcChain>
</file>

<file path=xl/sharedStrings.xml><?xml version="1.0" encoding="utf-8"?>
<sst xmlns="http://schemas.openxmlformats.org/spreadsheetml/2006/main" count="23749" uniqueCount="951">
  <si>
    <t xml:space="preserve">Glossaire </t>
  </si>
  <si>
    <t>2011</t>
  </si>
  <si>
    <t>2012</t>
  </si>
  <si>
    <t>2013</t>
  </si>
  <si>
    <t>rang</t>
  </si>
  <si>
    <t>Occitanie</t>
  </si>
  <si>
    <t>Nouvelle-Aquitaine</t>
  </si>
  <si>
    <t>Pays de la Loire</t>
  </si>
  <si>
    <t>Bretagne</t>
  </si>
  <si>
    <t>Normandie</t>
  </si>
  <si>
    <t>Centre-Val de Loire</t>
  </si>
  <si>
    <t>Hauts-de-France</t>
  </si>
  <si>
    <t>Corse</t>
  </si>
  <si>
    <t>Ile-de-France</t>
  </si>
  <si>
    <t>Ariège</t>
  </si>
  <si>
    <t>Aude</t>
  </si>
  <si>
    <t>Aveyron</t>
  </si>
  <si>
    <t>Gard</t>
  </si>
  <si>
    <t>Haute-Garonne</t>
  </si>
  <si>
    <t>Gers</t>
  </si>
  <si>
    <t>Hérault</t>
  </si>
  <si>
    <t>Lot</t>
  </si>
  <si>
    <t>Lozère</t>
  </si>
  <si>
    <t>Hautes-Pyrénées</t>
  </si>
  <si>
    <t>Pyrénées-Orientales</t>
  </si>
  <si>
    <t>Tarn</t>
  </si>
  <si>
    <t>Tarn-et-Garonne</t>
  </si>
  <si>
    <t>surfaces en conversion</t>
  </si>
  <si>
    <t>C1</t>
  </si>
  <si>
    <t>C2</t>
  </si>
  <si>
    <t>Surfaces fourragères</t>
  </si>
  <si>
    <t>Grandes cultures</t>
  </si>
  <si>
    <t>Vigne</t>
  </si>
  <si>
    <t>Autres cultures</t>
  </si>
  <si>
    <t>2014</t>
  </si>
  <si>
    <t>Fruits</t>
  </si>
  <si>
    <t>Légumes frais</t>
  </si>
  <si>
    <t>Oléagineux</t>
  </si>
  <si>
    <t>Protéagineux</t>
  </si>
  <si>
    <t>Cultures fourragères</t>
  </si>
  <si>
    <t>Plantes à parfum aromatiques médicinales</t>
  </si>
  <si>
    <t>Céréales</t>
  </si>
  <si>
    <t>Légumes secs</t>
  </si>
  <si>
    <t>Fruits à coque</t>
  </si>
  <si>
    <t>Région Occitanie</t>
  </si>
  <si>
    <t xml:space="preserve">Surfaces conduites en agriculture bio </t>
  </si>
  <si>
    <t xml:space="preserve">Nombre exploitations en ayant </t>
  </si>
  <si>
    <t>Répartion surface totale %</t>
  </si>
  <si>
    <t>Surfaces en conversion</t>
  </si>
  <si>
    <t>Ensemble</t>
  </si>
  <si>
    <t>STH</t>
  </si>
  <si>
    <t>Autres</t>
  </si>
  <si>
    <t>Cultures industrielles</t>
  </si>
  <si>
    <t>s</t>
  </si>
  <si>
    <t>09 Ariège</t>
  </si>
  <si>
    <t xml:space="preserve">nbre exploitation en ayant </t>
  </si>
  <si>
    <t xml:space="preserve">nbre exploitations en ayant </t>
  </si>
  <si>
    <t>11 Aude</t>
  </si>
  <si>
    <t>12 Aveyron</t>
  </si>
  <si>
    <t>32 Gers</t>
  </si>
  <si>
    <t>34 Hérault</t>
  </si>
  <si>
    <t>46 Lot</t>
  </si>
  <si>
    <t>48 Lozère</t>
  </si>
  <si>
    <t xml:space="preserve">Evolution de la part de surface agricole conduite en agriculture biologique dans la surface agricole utile des exploitations </t>
  </si>
  <si>
    <t>Source : observatoire national de l'agriculture biologique - agence bio - retraitement sriset</t>
  </si>
  <si>
    <t>Grandes Cultures</t>
  </si>
  <si>
    <t>PPAM</t>
  </si>
  <si>
    <t>champ : surfaces déclarées hors surfaces non agricoles et hors surfaces de cueillette pour les opérateurs actifs l'année en cours</t>
  </si>
  <si>
    <t>2018</t>
  </si>
  <si>
    <t>OCCITANIE</t>
  </si>
  <si>
    <t>Surfaces totale bio des exploitations  (ha)</t>
  </si>
  <si>
    <t>Surfaces totale bio des exploitations (ha)</t>
  </si>
  <si>
    <t xml:space="preserve"> </t>
  </si>
  <si>
    <t>surface certifiée bio</t>
  </si>
  <si>
    <t>surface totale bio</t>
  </si>
  <si>
    <t>Surface totale bio</t>
  </si>
  <si>
    <t>Surface en conversion</t>
  </si>
  <si>
    <t>Surface certifiée bio</t>
  </si>
  <si>
    <t>par  culture</t>
  </si>
  <si>
    <t>par sous groupe de culture</t>
  </si>
  <si>
    <t>par groupe de culture</t>
  </si>
  <si>
    <t>par culture</t>
  </si>
  <si>
    <t>Grand Est</t>
  </si>
  <si>
    <t>France Metropole</t>
  </si>
  <si>
    <t>Auvergne-Rhône-Alpes</t>
  </si>
  <si>
    <t>Bourgogne-Franche-Comté</t>
  </si>
  <si>
    <t>Provence-Alpes-Côte d'Azur</t>
  </si>
  <si>
    <t xml:space="preserve"> évolution annuelle moyenne (%)
2011-2022 </t>
  </si>
  <si>
    <t>répartition surfaces
2022 (%)</t>
  </si>
  <si>
    <t>répartition surfaces 
2022 (%)</t>
  </si>
  <si>
    <t>Répartition des surfaces par département</t>
  </si>
  <si>
    <t>dont conversion 1ère année</t>
  </si>
  <si>
    <t>dont conversion 2ème année</t>
  </si>
  <si>
    <t>dont conversion 3ème année</t>
  </si>
  <si>
    <t>Île-de-France</t>
  </si>
  <si>
    <t>Centre Val de Loire</t>
  </si>
  <si>
    <t>Parts du bio sur la SAU totale</t>
  </si>
  <si>
    <t>SAU : source SAA (rétropolation 2020 à 2022)</t>
  </si>
  <si>
    <t>France Métropole</t>
  </si>
  <si>
    <t>Evolution des surfaces conduites en mode de production biologique jusqu'en 2022 en Occitanie</t>
  </si>
  <si>
    <t>2010</t>
  </si>
  <si>
    <t>2007</t>
  </si>
  <si>
    <t>2008</t>
  </si>
  <si>
    <t>2009</t>
  </si>
  <si>
    <t>Oléoagineux</t>
  </si>
  <si>
    <t>Surfaces toujours en herbe</t>
  </si>
  <si>
    <t>Viticulture</t>
  </si>
  <si>
    <t>Baies</t>
  </si>
  <si>
    <t>Agrumes et fruits tropicaux</t>
  </si>
  <si>
    <t>Autres fruits</t>
  </si>
  <si>
    <t>Plantes à parfum, aromatiques et médicinales</t>
  </si>
  <si>
    <t>Hors liste</t>
  </si>
  <si>
    <t>avoine</t>
  </si>
  <si>
    <t>epeautre</t>
  </si>
  <si>
    <t>orges</t>
  </si>
  <si>
    <t>sarrasin</t>
  </si>
  <si>
    <t>seigle</t>
  </si>
  <si>
    <t>sorgho</t>
  </si>
  <si>
    <t>triticale</t>
  </si>
  <si>
    <t>colza</t>
  </si>
  <si>
    <t>soja</t>
  </si>
  <si>
    <t>tournesol</t>
  </si>
  <si>
    <t>lupin</t>
  </si>
  <si>
    <t>luzerne</t>
  </si>
  <si>
    <t>trefle</t>
  </si>
  <si>
    <t>raisin</t>
  </si>
  <si>
    <t>abricots</t>
  </si>
  <si>
    <t>cerises</t>
  </si>
  <si>
    <t>figues</t>
  </si>
  <si>
    <t>kiwis</t>
  </si>
  <si>
    <t>nectarines</t>
  </si>
  <si>
    <t>olives</t>
  </si>
  <si>
    <t>peches</t>
  </si>
  <si>
    <t>poires</t>
  </si>
  <si>
    <t>pommes</t>
  </si>
  <si>
    <t>prunes</t>
  </si>
  <si>
    <t>amandes</t>
  </si>
  <si>
    <t>noisettes</t>
  </si>
  <si>
    <t>noix</t>
  </si>
  <si>
    <t>cassis</t>
  </si>
  <si>
    <t>fraises</t>
  </si>
  <si>
    <t>framboises</t>
  </si>
  <si>
    <t>myrtilles</t>
  </si>
  <si>
    <t>ail</t>
  </si>
  <si>
    <t>artichauts</t>
  </si>
  <si>
    <t>asperges</t>
  </si>
  <si>
    <t>radis</t>
  </si>
  <si>
    <t>salades</t>
  </si>
  <si>
    <t>tomates</t>
  </si>
  <si>
    <t>fenugrec</t>
  </si>
  <si>
    <t>lavande</t>
  </si>
  <si>
    <t>lavandin</t>
  </si>
  <si>
    <t>origans</t>
  </si>
  <si>
    <t>romarin</t>
  </si>
  <si>
    <t>thym</t>
  </si>
  <si>
    <t>chanvre</t>
  </si>
  <si>
    <t>courgettes</t>
  </si>
  <si>
    <t>plants</t>
  </si>
  <si>
    <t>safran</t>
  </si>
  <si>
    <t>grenades</t>
  </si>
  <si>
    <t>kakis</t>
  </si>
  <si>
    <t>aubergines</t>
  </si>
  <si>
    <t>basilic</t>
  </si>
  <si>
    <t>persil</t>
  </si>
  <si>
    <t>verveine</t>
  </si>
  <si>
    <t>autres cultures industrielles</t>
  </si>
  <si>
    <t>Legumes frais</t>
  </si>
  <si>
    <t>Surfaces et 
cultures fourrageres</t>
  </si>
  <si>
    <t>Grandes 
cultures</t>
  </si>
  <si>
    <t>Legumes 
frais</t>
  </si>
  <si>
    <t>Autres 
surfaces</t>
  </si>
  <si>
    <t>autres cereales</t>
  </si>
  <si>
    <t>ble dur</t>
  </si>
  <si>
    <t>ble tendre</t>
  </si>
  <si>
    <t>mais grain hors mais doux</t>
  </si>
  <si>
    <t>melanges avec cereales</t>
  </si>
  <si>
    <t>orge de brasserie</t>
  </si>
  <si>
    <t>semences de cereales</t>
  </si>
  <si>
    <t>autres oleagineux</t>
  </si>
  <si>
    <t>lin graines</t>
  </si>
  <si>
    <t>legumes a cosse secs</t>
  </si>
  <si>
    <t>pois secs</t>
  </si>
  <si>
    <t>autres legumes secs</t>
  </si>
  <si>
    <t>haricots secs</t>
  </si>
  <si>
    <t>lentilles seches</t>
  </si>
  <si>
    <t>pois chiches secs</t>
  </si>
  <si>
    <t>autres surfaces fourrageres</t>
  </si>
  <si>
    <t>mais fourrager</t>
  </si>
  <si>
    <t>melanges fourragers</t>
  </si>
  <si>
    <t>prairie temporaire</t>
  </si>
  <si>
    <t>bois patures parcours ligneux</t>
  </si>
  <si>
    <t>parcours herbeux hors estives collectives</t>
  </si>
  <si>
    <t>prairie permanente</t>
  </si>
  <si>
    <t>autres fruits a pepins et a noyau</t>
  </si>
  <si>
    <t>autres fruits a coque</t>
  </si>
  <si>
    <t>chataignes et marrons</t>
  </si>
  <si>
    <t>autres baies</t>
  </si>
  <si>
    <t>autres agrumes fruits tropicaux</t>
  </si>
  <si>
    <t>citrons oranges</t>
  </si>
  <si>
    <t>autres fruits</t>
  </si>
  <si>
    <t>autres salades</t>
  </si>
  <si>
    <t>carottes et navets</t>
  </si>
  <si>
    <t>courges et citrouilles</t>
  </si>
  <si>
    <t>haricots verts</t>
  </si>
  <si>
    <t>legumes frais plein champ</t>
  </si>
  <si>
    <t>legumes frais sous abris</t>
  </si>
  <si>
    <t>pommes de terre</t>
  </si>
  <si>
    <t>anis badiane divers</t>
  </si>
  <si>
    <t>autres ppam</t>
  </si>
  <si>
    <t>camomille romaine</t>
  </si>
  <si>
    <t>fenouil doux et amer</t>
  </si>
  <si>
    <t>houblon en cones</t>
  </si>
  <si>
    <t>menthe diverses</t>
  </si>
  <si>
    <t>sarriette diverses</t>
  </si>
  <si>
    <t>sauge officinale</t>
  </si>
  <si>
    <t>autres cultures</t>
  </si>
  <si>
    <t>champignons et truffes</t>
  </si>
  <si>
    <t>engrais vert</t>
  </si>
  <si>
    <t>Cultures 
industrielles</t>
  </si>
  <si>
    <t>Agrumes et 
fruits tropicaux</t>
  </si>
  <si>
    <t>Fruits à noyaux et pepins</t>
  </si>
  <si>
    <t>Surfaces 
toujours en herbe</t>
  </si>
  <si>
    <t>Cultures 
fourragères</t>
  </si>
  <si>
    <t>54</t>
  </si>
  <si>
    <t>56</t>
  </si>
  <si>
    <t>60</t>
  </si>
  <si>
    <t>76</t>
  </si>
  <si>
    <t>89</t>
  </si>
  <si>
    <t>93</t>
  </si>
  <si>
    <t>84</t>
  </si>
  <si>
    <t>82</t>
  </si>
  <si>
    <t>126</t>
  </si>
  <si>
    <t>125</t>
  </si>
  <si>
    <t>121</t>
  </si>
  <si>
    <t>127</t>
  </si>
  <si>
    <t>145</t>
  </si>
  <si>
    <t>166</t>
  </si>
  <si>
    <t>167</t>
  </si>
  <si>
    <t>190</t>
  </si>
  <si>
    <t>114</t>
  </si>
  <si>
    <t>130</t>
  </si>
  <si>
    <t>155</t>
  </si>
  <si>
    <t>214</t>
  </si>
  <si>
    <t>254</t>
  </si>
  <si>
    <t>270</t>
  </si>
  <si>
    <t>274</t>
  </si>
  <si>
    <t>280</t>
  </si>
  <si>
    <t>333</t>
  </si>
  <si>
    <t>356</t>
  </si>
  <si>
    <t>387</t>
  </si>
  <si>
    <t>422</t>
  </si>
  <si>
    <t>460</t>
  </si>
  <si>
    <t>516</t>
  </si>
  <si>
    <t>581</t>
  </si>
  <si>
    <t>603</t>
  </si>
  <si>
    <t>4</t>
  </si>
  <si>
    <t>5</t>
  </si>
  <si>
    <t>10</t>
  </si>
  <si>
    <t>12</t>
  </si>
  <si>
    <t>23</t>
  </si>
  <si>
    <t>16</t>
  </si>
  <si>
    <t>18</t>
  </si>
  <si>
    <t>17</t>
  </si>
  <si>
    <t>20</t>
  </si>
  <si>
    <t>21</t>
  </si>
  <si>
    <t>33</t>
  </si>
  <si>
    <t>39</t>
  </si>
  <si>
    <t>36</t>
  </si>
  <si>
    <t>51</t>
  </si>
  <si>
    <t>57</t>
  </si>
  <si>
    <t>68</t>
  </si>
  <si>
    <t>73</t>
  </si>
  <si>
    <t>81</t>
  </si>
  <si>
    <t>83</t>
  </si>
  <si>
    <t>101</t>
  </si>
  <si>
    <t>107</t>
  </si>
  <si>
    <t>122</t>
  </si>
  <si>
    <t>135</t>
  </si>
  <si>
    <t>157</t>
  </si>
  <si>
    <t>35</t>
  </si>
  <si>
    <t>37</t>
  </si>
  <si>
    <t>58</t>
  </si>
  <si>
    <t>80</t>
  </si>
  <si>
    <t>92</t>
  </si>
  <si>
    <t>102</t>
  </si>
  <si>
    <t>97</t>
  </si>
  <si>
    <t>109</t>
  </si>
  <si>
    <t>119</t>
  </si>
  <si>
    <t>131</t>
  </si>
  <si>
    <t>146</t>
  </si>
  <si>
    <t>172</t>
  </si>
  <si>
    <t>199</t>
  </si>
  <si>
    <t>8</t>
  </si>
  <si>
    <t>7</t>
  </si>
  <si>
    <t>13</t>
  </si>
  <si>
    <t>27</t>
  </si>
  <si>
    <t>25</t>
  </si>
  <si>
    <t>30</t>
  </si>
  <si>
    <t>38</t>
  </si>
  <si>
    <t>45</t>
  </si>
  <si>
    <t>50</t>
  </si>
  <si>
    <t>61</t>
  </si>
  <si>
    <t>77</t>
  </si>
  <si>
    <t>104</t>
  </si>
  <si>
    <t>132</t>
  </si>
  <si>
    <t>90</t>
  </si>
  <si>
    <t>136</t>
  </si>
  <si>
    <t>148</t>
  </si>
  <si>
    <t>142</t>
  </si>
  <si>
    <t>176</t>
  </si>
  <si>
    <t>188</t>
  </si>
  <si>
    <t>255</t>
  </si>
  <si>
    <t>218</t>
  </si>
  <si>
    <t>242</t>
  </si>
  <si>
    <t>55</t>
  </si>
  <si>
    <t>74</t>
  </si>
  <si>
    <t>85</t>
  </si>
  <si>
    <t>115</t>
  </si>
  <si>
    <t>112</t>
  </si>
  <si>
    <t>137</t>
  </si>
  <si>
    <t>152</t>
  </si>
  <si>
    <t>153</t>
  </si>
  <si>
    <t>173</t>
  </si>
  <si>
    <t>24</t>
  </si>
  <si>
    <t>31</t>
  </si>
  <si>
    <t>34</t>
  </si>
  <si>
    <t>43</t>
  </si>
  <si>
    <t>41</t>
  </si>
  <si>
    <t>63</t>
  </si>
  <si>
    <t>15</t>
  </si>
  <si>
    <t>14</t>
  </si>
  <si>
    <t>28</t>
  </si>
  <si>
    <t>22</t>
  </si>
  <si>
    <t>0</t>
  </si>
  <si>
    <t>6</t>
  </si>
  <si>
    <t>9</t>
  </si>
  <si>
    <t>19</t>
  </si>
  <si>
    <t>71</t>
  </si>
  <si>
    <t>78</t>
  </si>
  <si>
    <t>140</t>
  </si>
  <si>
    <t>149</t>
  </si>
  <si>
    <t>154</t>
  </si>
  <si>
    <t>189</t>
  </si>
  <si>
    <t>215</t>
  </si>
  <si>
    <t>234</t>
  </si>
  <si>
    <t>251</t>
  </si>
  <si>
    <t>269</t>
  </si>
  <si>
    <t>302</t>
  </si>
  <si>
    <t>305</t>
  </si>
  <si>
    <t>196</t>
  </si>
  <si>
    <t>235</t>
  </si>
  <si>
    <t>246</t>
  </si>
  <si>
    <t>252</t>
  </si>
  <si>
    <t>259</t>
  </si>
  <si>
    <t>304</t>
  </si>
  <si>
    <t>317</t>
  </si>
  <si>
    <t>338</t>
  </si>
  <si>
    <t>365</t>
  </si>
  <si>
    <t>396</t>
  </si>
  <si>
    <t>450</t>
  </si>
  <si>
    <t>509</t>
  </si>
  <si>
    <t>528</t>
  </si>
  <si>
    <t>29</t>
  </si>
  <si>
    <t>40</t>
  </si>
  <si>
    <t>49</t>
  </si>
  <si>
    <t>64</t>
  </si>
  <si>
    <t>67</t>
  </si>
  <si>
    <t>103</t>
  </si>
  <si>
    <t>11</t>
  </si>
  <si>
    <t>26</t>
  </si>
  <si>
    <t>32</t>
  </si>
  <si>
    <t>47</t>
  </si>
  <si>
    <t>3</t>
  </si>
  <si>
    <t>134</t>
  </si>
  <si>
    <t>175</t>
  </si>
  <si>
    <t>187</t>
  </si>
  <si>
    <t>237</t>
  </si>
  <si>
    <t>Fruits à noyau et pépins</t>
  </si>
  <si>
    <t>42</t>
  </si>
  <si>
    <t>53</t>
  </si>
  <si>
    <t>48</t>
  </si>
  <si>
    <t>70</t>
  </si>
  <si>
    <t>297</t>
  </si>
  <si>
    <t>111</t>
  </si>
  <si>
    <t>123</t>
  </si>
  <si>
    <t>141</t>
  </si>
  <si>
    <t>72</t>
  </si>
  <si>
    <t>151</t>
  </si>
  <si>
    <t>181</t>
  </si>
  <si>
    <t>174</t>
  </si>
  <si>
    <t>206</t>
  </si>
  <si>
    <t>211</t>
  </si>
  <si>
    <t>116</t>
  </si>
  <si>
    <t>105</t>
  </si>
  <si>
    <t>143</t>
  </si>
  <si>
    <t>191</t>
  </si>
  <si>
    <t>228</t>
  </si>
  <si>
    <t>236</t>
  </si>
  <si>
    <t>245</t>
  </si>
  <si>
    <t>249</t>
  </si>
  <si>
    <t>293</t>
  </si>
  <si>
    <t>309</t>
  </si>
  <si>
    <t>326</t>
  </si>
  <si>
    <t>351</t>
  </si>
  <si>
    <t>379</t>
  </si>
  <si>
    <t>431</t>
  </si>
  <si>
    <t>484</t>
  </si>
  <si>
    <t>510</t>
  </si>
  <si>
    <t>87</t>
  </si>
  <si>
    <t>120</t>
  </si>
  <si>
    <t>118</t>
  </si>
  <si>
    <t>184</t>
  </si>
  <si>
    <t>209</t>
  </si>
  <si>
    <t>268</t>
  </si>
  <si>
    <t>267</t>
  </si>
  <si>
    <t>212</t>
  </si>
  <si>
    <t>59</t>
  </si>
  <si>
    <t>feves feveroles</t>
  </si>
  <si>
    <t>autres fruits à coque</t>
  </si>
  <si>
    <t>133</t>
  </si>
  <si>
    <t>179</t>
  </si>
  <si>
    <t>203</t>
  </si>
  <si>
    <t>208</t>
  </si>
  <si>
    <t>258</t>
  </si>
  <si>
    <t>363</t>
  </si>
  <si>
    <t>382</t>
  </si>
  <si>
    <t>113</t>
  </si>
  <si>
    <t>193</t>
  </si>
  <si>
    <t>284</t>
  </si>
  <si>
    <t>352</t>
  </si>
  <si>
    <t>393</t>
  </si>
  <si>
    <t>420</t>
  </si>
  <si>
    <t>472</t>
  </si>
  <si>
    <t>517</t>
  </si>
  <si>
    <t>572</t>
  </si>
  <si>
    <t>662</t>
  </si>
  <si>
    <t>696</t>
  </si>
  <si>
    <t>233</t>
  </si>
  <si>
    <t>276</t>
  </si>
  <si>
    <t>445</t>
  </si>
  <si>
    <t>529</t>
  </si>
  <si>
    <t>621</t>
  </si>
  <si>
    <t>653</t>
  </si>
  <si>
    <t>100</t>
  </si>
  <si>
    <t>110</t>
  </si>
  <si>
    <t>128</t>
  </si>
  <si>
    <t>342</t>
  </si>
  <si>
    <t>91</t>
  </si>
  <si>
    <t>96</t>
  </si>
  <si>
    <t>95</t>
  </si>
  <si>
    <t>108</t>
  </si>
  <si>
    <t>138</t>
  </si>
  <si>
    <t>158</t>
  </si>
  <si>
    <t>69</t>
  </si>
  <si>
    <t>202</t>
  </si>
  <si>
    <t>253</t>
  </si>
  <si>
    <t>345</t>
  </si>
  <si>
    <t>329</t>
  </si>
  <si>
    <t>380</t>
  </si>
  <si>
    <t>395</t>
  </si>
  <si>
    <t>424</t>
  </si>
  <si>
    <t>485</t>
  </si>
  <si>
    <t>584</t>
  </si>
  <si>
    <t>688</t>
  </si>
  <si>
    <t>762</t>
  </si>
  <si>
    <t>835</t>
  </si>
  <si>
    <t>62</t>
  </si>
  <si>
    <t>170</t>
  </si>
  <si>
    <t>186</t>
  </si>
  <si>
    <t>232</t>
  </si>
  <si>
    <t>2753</t>
  </si>
  <si>
    <t>277</t>
  </si>
  <si>
    <t>335</t>
  </si>
  <si>
    <t>344</t>
  </si>
  <si>
    <t>65</t>
  </si>
  <si>
    <t>94</t>
  </si>
  <si>
    <t>46</t>
  </si>
  <si>
    <t>98</t>
  </si>
  <si>
    <t>139</t>
  </si>
  <si>
    <t>163</t>
  </si>
  <si>
    <t>182</t>
  </si>
  <si>
    <t>266</t>
  </si>
  <si>
    <t>299</t>
  </si>
  <si>
    <t>315</t>
  </si>
  <si>
    <t>354</t>
  </si>
  <si>
    <t>398</t>
  </si>
  <si>
    <t>435</t>
  </si>
  <si>
    <t>508</t>
  </si>
  <si>
    <t>546</t>
  </si>
  <si>
    <t>162</t>
  </si>
  <si>
    <t>313</t>
  </si>
  <si>
    <t>349</t>
  </si>
  <si>
    <t>388</t>
  </si>
  <si>
    <t>168</t>
  </si>
  <si>
    <t>229</t>
  </si>
  <si>
    <t>263</t>
  </si>
  <si>
    <t>52</t>
  </si>
  <si>
    <t>833</t>
  </si>
  <si>
    <t>88</t>
  </si>
  <si>
    <t>165</t>
  </si>
  <si>
    <t>79</t>
  </si>
  <si>
    <t>124</t>
  </si>
  <si>
    <t>99</t>
  </si>
  <si>
    <t>222</t>
  </si>
  <si>
    <t>295</t>
  </si>
  <si>
    <t>362</t>
  </si>
  <si>
    <t>370</t>
  </si>
  <si>
    <t>197</t>
  </si>
  <si>
    <t>207</t>
  </si>
  <si>
    <t>230</t>
  </si>
  <si>
    <t>227</t>
  </si>
  <si>
    <t>66</t>
  </si>
  <si>
    <t>195</t>
  </si>
  <si>
    <t>220</t>
  </si>
  <si>
    <t>221</t>
  </si>
  <si>
    <t>224</t>
  </si>
  <si>
    <t>243</t>
  </si>
  <si>
    <t>286</t>
  </si>
  <si>
    <t>331</t>
  </si>
  <si>
    <t>144</t>
  </si>
  <si>
    <t>183</t>
  </si>
  <si>
    <t>271</t>
  </si>
  <si>
    <t>288</t>
  </si>
  <si>
    <t>296</t>
  </si>
  <si>
    <t>311</t>
  </si>
  <si>
    <t>373</t>
  </si>
  <si>
    <t>486</t>
  </si>
  <si>
    <t>521</t>
  </si>
  <si>
    <t>548</t>
  </si>
  <si>
    <t>571</t>
  </si>
  <si>
    <t>629</t>
  </si>
  <si>
    <t>654</t>
  </si>
  <si>
    <t>282</t>
  </si>
  <si>
    <t>353</t>
  </si>
  <si>
    <t>391</t>
  </si>
  <si>
    <t>400</t>
  </si>
  <si>
    <t>411</t>
  </si>
  <si>
    <t>442</t>
  </si>
  <si>
    <t>630</t>
  </si>
  <si>
    <t>710</t>
  </si>
  <si>
    <t>769</t>
  </si>
  <si>
    <t>823</t>
  </si>
  <si>
    <t>870</t>
  </si>
  <si>
    <t>917</t>
  </si>
  <si>
    <t>937</t>
  </si>
  <si>
    <t>44</t>
  </si>
  <si>
    <t>117</t>
  </si>
  <si>
    <t>161</t>
  </si>
  <si>
    <t>226</t>
  </si>
  <si>
    <t>223</t>
  </si>
  <si>
    <t>314</t>
  </si>
  <si>
    <t>367</t>
  </si>
  <si>
    <t>437</t>
  </si>
  <si>
    <t>501</t>
  </si>
  <si>
    <t>526</t>
  </si>
  <si>
    <t>507</t>
  </si>
  <si>
    <t>160</t>
  </si>
  <si>
    <t>281</t>
  </si>
  <si>
    <t>292</t>
  </si>
  <si>
    <t>289</t>
  </si>
  <si>
    <t>307</t>
  </si>
  <si>
    <t>371</t>
  </si>
  <si>
    <t>519</t>
  </si>
  <si>
    <t>569</t>
  </si>
  <si>
    <t>597</t>
  </si>
  <si>
    <t>624</t>
  </si>
  <si>
    <t>647</t>
  </si>
  <si>
    <t>225</t>
  </si>
  <si>
    <t>213</t>
  </si>
  <si>
    <t>256</t>
  </si>
  <si>
    <t>341</t>
  </si>
  <si>
    <t>359</t>
  </si>
  <si>
    <t>458</t>
  </si>
  <si>
    <t>555</t>
  </si>
  <si>
    <t>668</t>
  </si>
  <si>
    <t>703</t>
  </si>
  <si>
    <t>735</t>
  </si>
  <si>
    <t>768</t>
  </si>
  <si>
    <t>778</t>
  </si>
  <si>
    <t>262</t>
  </si>
  <si>
    <t>368</t>
  </si>
  <si>
    <t>381</t>
  </si>
  <si>
    <t>407</t>
  </si>
  <si>
    <t>482</t>
  </si>
  <si>
    <t>587</t>
  </si>
  <si>
    <t>666</t>
  </si>
  <si>
    <t>726</t>
  </si>
  <si>
    <t>772</t>
  </si>
  <si>
    <t>815</t>
  </si>
  <si>
    <t>852</t>
  </si>
  <si>
    <t>869</t>
  </si>
  <si>
    <t>436</t>
  </si>
  <si>
    <t>500</t>
  </si>
  <si>
    <t>523</t>
  </si>
  <si>
    <t>503</t>
  </si>
  <si>
    <t>156</t>
  </si>
  <si>
    <t>260</t>
  </si>
  <si>
    <t>334</t>
  </si>
  <si>
    <t>399</t>
  </si>
  <si>
    <t>434</t>
  </si>
  <si>
    <t>453</t>
  </si>
  <si>
    <t>495</t>
  </si>
  <si>
    <t>192</t>
  </si>
  <si>
    <t>200</t>
  </si>
  <si>
    <t>201</t>
  </si>
  <si>
    <t>198</t>
  </si>
  <si>
    <t>248</t>
  </si>
  <si>
    <t>958</t>
  </si>
  <si>
    <t>216</t>
  </si>
  <si>
    <t>75</t>
  </si>
  <si>
    <t>210</t>
  </si>
  <si>
    <t>312</t>
  </si>
  <si>
    <t>337</t>
  </si>
  <si>
    <t>355</t>
  </si>
  <si>
    <t>385</t>
  </si>
  <si>
    <t>452</t>
  </si>
  <si>
    <t>544</t>
  </si>
  <si>
    <t>656</t>
  </si>
  <si>
    <t>679</t>
  </si>
  <si>
    <t>709</t>
  </si>
  <si>
    <t>4436</t>
  </si>
  <si>
    <t>106</t>
  </si>
  <si>
    <t>147</t>
  </si>
  <si>
    <t>177</t>
  </si>
  <si>
    <t>339</t>
  </si>
  <si>
    <t>347</t>
  </si>
  <si>
    <t>440</t>
  </si>
  <si>
    <t>554</t>
  </si>
  <si>
    <t>733</t>
  </si>
  <si>
    <t>774</t>
  </si>
  <si>
    <t>807</t>
  </si>
  <si>
    <t>838</t>
  </si>
  <si>
    <t>361</t>
  </si>
  <si>
    <t>403</t>
  </si>
  <si>
    <t>285</t>
  </si>
  <si>
    <t>185</t>
  </si>
  <si>
    <t>219</t>
  </si>
  <si>
    <t>279</t>
  </si>
  <si>
    <t>550</t>
  </si>
  <si>
    <t>374</t>
  </si>
  <si>
    <t>383</t>
  </si>
  <si>
    <t>378</t>
  </si>
  <si>
    <t>369</t>
  </si>
  <si>
    <t>408</t>
  </si>
  <si>
    <t>479</t>
  </si>
  <si>
    <t>576</t>
  </si>
  <si>
    <t>725</t>
  </si>
  <si>
    <t>850</t>
  </si>
  <si>
    <t>306</t>
  </si>
  <si>
    <t>300</t>
  </si>
  <si>
    <t>319</t>
  </si>
  <si>
    <t>372</t>
  </si>
  <si>
    <t>416</t>
  </si>
  <si>
    <t>469</t>
  </si>
  <si>
    <t>527</t>
  </si>
  <si>
    <t>590</t>
  </si>
  <si>
    <t>322</t>
  </si>
  <si>
    <t>350</t>
  </si>
  <si>
    <t>423</t>
  </si>
  <si>
    <t>438</t>
  </si>
  <si>
    <t>451</t>
  </si>
  <si>
    <t>432</t>
  </si>
  <si>
    <t>464</t>
  </si>
  <si>
    <t>613</t>
  </si>
  <si>
    <t>784</t>
  </si>
  <si>
    <t>890</t>
  </si>
  <si>
    <t>916</t>
  </si>
  <si>
    <t>178</t>
  </si>
  <si>
    <t>180</t>
  </si>
  <si>
    <t>194</t>
  </si>
  <si>
    <t>402</t>
  </si>
  <si>
    <t>250</t>
  </si>
  <si>
    <t>287</t>
  </si>
  <si>
    <t>327</t>
  </si>
  <si>
    <t>377</t>
  </si>
  <si>
    <t>462</t>
  </si>
  <si>
    <t>421</t>
  </si>
  <si>
    <t>429</t>
  </si>
  <si>
    <t>456</t>
  </si>
  <si>
    <t>463</t>
  </si>
  <si>
    <t>611</t>
  </si>
  <si>
    <t>783</t>
  </si>
  <si>
    <t>889</t>
  </si>
  <si>
    <t>912</t>
  </si>
  <si>
    <t>217</t>
  </si>
  <si>
    <t>129</t>
  </si>
  <si>
    <t>301</t>
  </si>
  <si>
    <t>4807</t>
  </si>
  <si>
    <t>13017</t>
  </si>
  <si>
    <t>418</t>
  </si>
  <si>
    <t>473</t>
  </si>
  <si>
    <t>530</t>
  </si>
  <si>
    <t>164</t>
  </si>
  <si>
    <t>518</t>
  </si>
  <si>
    <t>598</t>
  </si>
  <si>
    <t>686</t>
  </si>
  <si>
    <t>789</t>
  </si>
  <si>
    <t>832</t>
  </si>
  <si>
    <t>159</t>
  </si>
  <si>
    <t>487</t>
  </si>
  <si>
    <t>264</t>
  </si>
  <si>
    <t>320</t>
  </si>
  <si>
    <t>8961</t>
  </si>
  <si>
    <t>410</t>
  </si>
  <si>
    <t>475</t>
  </si>
  <si>
    <t>169</t>
  </si>
  <si>
    <t>273</t>
  </si>
  <si>
    <t>318</t>
  </si>
  <si>
    <t>343</t>
  </si>
  <si>
    <t>446</t>
  </si>
  <si>
    <t>506</t>
  </si>
  <si>
    <t>634</t>
  </si>
  <si>
    <t>660</t>
  </si>
  <si>
    <t>244</t>
  </si>
  <si>
    <t>433</t>
  </si>
  <si>
    <t>497</t>
  </si>
  <si>
    <t>439</t>
  </si>
  <si>
    <t>240</t>
  </si>
  <si>
    <t>294</t>
  </si>
  <si>
    <t>257</t>
  </si>
  <si>
    <t>3417</t>
  </si>
  <si>
    <t>325</t>
  </si>
  <si>
    <t>346</t>
  </si>
  <si>
    <t>204</t>
  </si>
  <si>
    <t>275</t>
  </si>
  <si>
    <t>31 Haute-Garonne</t>
  </si>
  <si>
    <t>328</t>
  </si>
  <si>
    <t>426</t>
  </si>
  <si>
    <t>770</t>
  </si>
  <si>
    <t>952</t>
  </si>
  <si>
    <t>1147</t>
  </si>
  <si>
    <t>1252</t>
  </si>
  <si>
    <t>1398</t>
  </si>
  <si>
    <t>1363</t>
  </si>
  <si>
    <t>316</t>
  </si>
  <si>
    <t>415</t>
  </si>
  <si>
    <t>502</t>
  </si>
  <si>
    <t>699</t>
  </si>
  <si>
    <t>773</t>
  </si>
  <si>
    <t>900</t>
  </si>
  <si>
    <t>982</t>
  </si>
  <si>
    <t>1158</t>
  </si>
  <si>
    <t>1294</t>
  </si>
  <si>
    <t>1504</t>
  </si>
  <si>
    <t>1530</t>
  </si>
  <si>
    <t>86</t>
  </si>
  <si>
    <t>278</t>
  </si>
  <si>
    <t>538</t>
  </si>
  <si>
    <t>741</t>
  </si>
  <si>
    <t>799</t>
  </si>
  <si>
    <t>949</t>
  </si>
  <si>
    <t>986</t>
  </si>
  <si>
    <t>1067</t>
  </si>
  <si>
    <t>1061</t>
  </si>
  <si>
    <t>231</t>
  </si>
  <si>
    <t>298</t>
  </si>
  <si>
    <t>626</t>
  </si>
  <si>
    <t>651</t>
  </si>
  <si>
    <t>695</t>
  </si>
  <si>
    <t>844</t>
  </si>
  <si>
    <t>981</t>
  </si>
  <si>
    <t>1175</t>
  </si>
  <si>
    <t>1055</t>
  </si>
  <si>
    <t>205</t>
  </si>
  <si>
    <t>543</t>
  </si>
  <si>
    <t>592</t>
  </si>
  <si>
    <t>674</t>
  </si>
  <si>
    <t>975</t>
  </si>
  <si>
    <t>31098</t>
  </si>
  <si>
    <t>1000</t>
  </si>
  <si>
    <t>1050</t>
  </si>
  <si>
    <t>239</t>
  </si>
  <si>
    <t>261</t>
  </si>
  <si>
    <t>324</t>
  </si>
  <si>
    <t>467</t>
  </si>
  <si>
    <t>594</t>
  </si>
  <si>
    <t>642</t>
  </si>
  <si>
    <t>747</t>
  </si>
  <si>
    <t>826</t>
  </si>
  <si>
    <t>978</t>
  </si>
  <si>
    <t>1104</t>
  </si>
  <si>
    <t>1285</t>
  </si>
  <si>
    <t>1318</t>
  </si>
  <si>
    <t>430</t>
  </si>
  <si>
    <t>505</t>
  </si>
  <si>
    <t>551</t>
  </si>
  <si>
    <t>676</t>
  </si>
  <si>
    <t>743</t>
  </si>
  <si>
    <t>822</t>
  </si>
  <si>
    <t>825</t>
  </si>
  <si>
    <t>536</t>
  </si>
  <si>
    <t>649</t>
  </si>
  <si>
    <t>740</t>
  </si>
  <si>
    <t>794</t>
  </si>
  <si>
    <t>945</t>
  </si>
  <si>
    <t>1064</t>
  </si>
  <si>
    <t>1053</t>
  </si>
  <si>
    <t>394</t>
  </si>
  <si>
    <t>541</t>
  </si>
  <si>
    <t>605</t>
  </si>
  <si>
    <t>564</t>
  </si>
  <si>
    <t>7138</t>
  </si>
  <si>
    <t>795</t>
  </si>
  <si>
    <t>150</t>
  </si>
  <si>
    <t>392</t>
  </si>
  <si>
    <t>585</t>
  </si>
  <si>
    <t>751</t>
  </si>
  <si>
    <t>609</t>
  </si>
  <si>
    <t>678</t>
  </si>
  <si>
    <t>712</t>
  </si>
  <si>
    <t>247</t>
  </si>
  <si>
    <t>404</t>
  </si>
  <si>
    <t>627</t>
  </si>
  <si>
    <t>753</t>
  </si>
  <si>
    <t>787</t>
  </si>
  <si>
    <t>447</t>
  </si>
  <si>
    <t>607</t>
  </si>
  <si>
    <t>520</t>
  </si>
  <si>
    <t>645</t>
  </si>
  <si>
    <t>718</t>
  </si>
  <si>
    <t>792</t>
  </si>
  <si>
    <t>332</t>
  </si>
  <si>
    <t>308</t>
  </si>
  <si>
    <t>457</t>
  </si>
  <si>
    <t>636</t>
  </si>
  <si>
    <t>739</t>
  </si>
  <si>
    <t>855</t>
  </si>
  <si>
    <t>951</t>
  </si>
  <si>
    <t>977</t>
  </si>
  <si>
    <t>466</t>
  </si>
  <si>
    <t>417</t>
  </si>
  <si>
    <t>425</t>
  </si>
  <si>
    <t>459</t>
  </si>
  <si>
    <t>565</t>
  </si>
  <si>
    <t>646</t>
  </si>
  <si>
    <t>757</t>
  </si>
  <si>
    <t>812</t>
  </si>
  <si>
    <t>896</t>
  </si>
  <si>
    <t>283</t>
  </si>
  <si>
    <t>895</t>
  </si>
  <si>
    <t>935</t>
  </si>
  <si>
    <t>2</t>
  </si>
  <si>
    <t>272</t>
  </si>
  <si>
    <t>364</t>
  </si>
  <si>
    <t>478</t>
  </si>
  <si>
    <t>291</t>
  </si>
  <si>
    <t>376</t>
  </si>
  <si>
    <t>171</t>
  </si>
  <si>
    <t>303</t>
  </si>
  <si>
    <t>549</t>
  </si>
  <si>
    <t>1</t>
  </si>
  <si>
    <t>65 Hautes-Pyrénées</t>
  </si>
  <si>
    <t>321</t>
  </si>
  <si>
    <t>375</t>
  </si>
  <si>
    <t>427</t>
  </si>
  <si>
    <t>265</t>
  </si>
  <si>
    <t>471</t>
  </si>
  <si>
    <t>533</t>
  </si>
  <si>
    <t>545</t>
  </si>
  <si>
    <t>384</t>
  </si>
  <si>
    <t>419</t>
  </si>
  <si>
    <t>66 Pyrénées-Orientales</t>
  </si>
  <si>
    <t>412</t>
  </si>
  <si>
    <t>409</t>
  </si>
  <si>
    <t>561</t>
  </si>
  <si>
    <t>639</t>
  </si>
  <si>
    <t>671</t>
  </si>
  <si>
    <t>390</t>
  </si>
  <si>
    <t>428</t>
  </si>
  <si>
    <t>504</t>
  </si>
  <si>
    <t>492</t>
  </si>
  <si>
    <t>330</t>
  </si>
  <si>
    <t>386</t>
  </si>
  <si>
    <t>81 Tarn</t>
  </si>
  <si>
    <t>360</t>
  </si>
  <si>
    <t>515</t>
  </si>
  <si>
    <t>238</t>
  </si>
  <si>
    <t>290</t>
  </si>
  <si>
    <t>862</t>
  </si>
  <si>
    <t>82 Tarn-et-Garonne</t>
  </si>
  <si>
    <t>% d'évolution</t>
  </si>
  <si>
    <t>2022 part des surfaces bio</t>
  </si>
  <si>
    <r>
      <t>Commercialisation en bio :</t>
    </r>
    <r>
      <rPr>
        <sz val="9"/>
        <rFont val="Arial"/>
        <family val="2"/>
      </rPr>
      <t xml:space="preserve"> les produits issus de l'agriculture biologique sont  commercialisés en alimentation bio :
 - pour les cultures annuelles après un délai de 24 mois entre la date de conversion et la date de mise en place de la culture.
La commercialisation pour l'alimentation animale en bio peut être réalisé dès la 2ème année de conversion (C2).
- pour les cultures perennes, la récolte est commercialisée en bio après un délai de 36 mois après la date de début de conversion.</t>
    </r>
    <r>
      <rPr>
        <sz val="10"/>
        <rFont val="Arial"/>
        <family val="2"/>
      </rPr>
      <t xml:space="preserve">
</t>
    </r>
  </si>
  <si>
    <r>
      <t>SAA</t>
    </r>
    <r>
      <rPr>
        <sz val="9"/>
        <rFont val="Arial"/>
        <family val="2"/>
      </rPr>
      <t xml:space="preserve"> statistique agricole annuelle, opération statistique visant à élaborer une synthèse chiffrée des différentes productions agricoles en terme physique (superficies, rendements, productions, effectifs animaux).
</t>
    </r>
  </si>
  <si>
    <r>
      <rPr>
        <b/>
        <sz val="9"/>
        <color indexed="21"/>
        <rFont val="Arial"/>
        <family val="2"/>
      </rPr>
      <t>s</t>
    </r>
    <r>
      <rPr>
        <sz val="9"/>
        <rFont val="Arial"/>
        <family val="2"/>
      </rPr>
      <t xml:space="preserve"> : secret statistique appliqué</t>
    </r>
  </si>
  <si>
    <r>
      <t xml:space="preserve">Les données sont issues de l'Agence Bio après retraitement par le SRISET.
</t>
    </r>
    <r>
      <rPr>
        <sz val="9"/>
        <rFont val="Arial"/>
        <family val="2"/>
      </rPr>
      <t>Jusqu'en 2020, l'Agence Bio communiquait des données année par année.</t>
    </r>
    <r>
      <rPr>
        <b/>
        <sz val="9"/>
        <color indexed="21"/>
        <rFont val="Arial"/>
        <family val="2"/>
      </rPr>
      <t xml:space="preserve"> </t>
    </r>
    <r>
      <rPr>
        <sz val="9"/>
        <rFont val="Arial"/>
        <family val="2"/>
      </rPr>
      <t xml:space="preserve">A partir de 2021, les données présentent un éventail de productions plus large et font l'objet d'une série depuis 2007 comportant des ajustements de valeurs. 
Les données publiées dans ce document, produites à partir de cette série actualisée, peuvent présenter des évolutions par rapport aux précédentes publications. 
</t>
    </r>
    <r>
      <rPr>
        <b/>
        <sz val="9"/>
        <color rgb="FF008080"/>
        <rFont val="Arial"/>
        <family val="2"/>
      </rPr>
      <t>La certification en agriculture biologique</t>
    </r>
    <r>
      <rPr>
        <b/>
        <sz val="9"/>
        <color indexed="21"/>
        <rFont val="Arial"/>
        <family val="2"/>
      </rPr>
      <t xml:space="preserve">
</t>
    </r>
    <r>
      <rPr>
        <sz val="9"/>
        <rFont val="Arial"/>
        <family val="2"/>
      </rPr>
      <t>Pour commercialiser des produits issus de l’agriculture biologique, tout opérateur (producteur, préparateur, distributeur ou importateur) doit s'inscrire auprès d'un organisme certificateur agréé par l'Institut National de l'Origine et de la qualité (INAO) et disposer des certificats correspondants.
En sus du choix de l'organisme certificateur, tout opérateur doit également notifier son activité auprès de l’Agence BIO afin de figurer dans l'annuaire officiel des opérateurs en agriculture biologique (fichier de notifications de l'Agence Bio).
Parallèlement, l'organisme certificateur déclare les opérateurs auprès de l'Agence Bio (fichier de certification de l'Agence Bio).
Dans les tableaux, les surfaces des cultures conduites en agriculture biologique sont issues des données saisies par les organismes certificateurs auprès de l'Agence Bio.
Ne sont comptabilisées que les surfaces agricoles des opérateurs considérés actifs l'année en cours.</t>
    </r>
    <r>
      <rPr>
        <i/>
        <sz val="10"/>
        <color indexed="23"/>
        <rFont val="Arial"/>
        <family val="2"/>
      </rPr>
      <t xml:space="preserve">
</t>
    </r>
  </si>
  <si>
    <r>
      <rPr>
        <b/>
        <sz val="9"/>
        <color rgb="FF008080"/>
        <rFont val="Arial"/>
        <family val="2"/>
      </rPr>
      <t xml:space="preserve">Modalités de calcul de la part de surface en bio
</t>
    </r>
    <r>
      <rPr>
        <sz val="9"/>
        <rFont val="Arial"/>
        <family val="2"/>
      </rPr>
      <t>La part de surface en bio est le rapport entre la surface exploitée en bio et la SAU déterminée par la SAA. Les surfaces de la SAA ont été rétropolées sur la base du RA 2020 à partir de l'année 2020 ; les années précédentes sont en cours d'actualisation. La part de surface en bio est calculée à partir des données rétropolées existantes et des données non rétropolées antérieures à 2020. L'actualisation sera réalisée à posteriori mais ne devrait intervenir que de manière minime sur la valeur des parts.</t>
    </r>
    <r>
      <rPr>
        <sz val="10"/>
        <rFont val="Arial"/>
        <family val="2"/>
      </rPr>
      <t xml:space="preserve"> </t>
    </r>
    <r>
      <rPr>
        <sz val="9"/>
        <rFont val="Arial"/>
        <family val="2"/>
      </rPr>
      <t xml:space="preserve">
</t>
    </r>
  </si>
  <si>
    <r>
      <rPr>
        <b/>
        <sz val="9"/>
        <color rgb="FF008080"/>
        <rFont val="Arial"/>
        <family val="2"/>
      </rPr>
      <t>Surface ou effectif en bio</t>
    </r>
    <r>
      <rPr>
        <sz val="9"/>
        <rFont val="Arial"/>
        <family val="2"/>
      </rPr>
      <t xml:space="preserve"> : total des surfaces certifiées et des surfaces en conversion 
</t>
    </r>
    <r>
      <rPr>
        <b/>
        <sz val="9"/>
        <color rgb="FF008080"/>
        <rFont val="Arial"/>
        <family val="2"/>
      </rPr>
      <t>Surface ou effectif en conversion</t>
    </r>
    <r>
      <rPr>
        <sz val="9"/>
        <rFont val="Arial"/>
        <family val="2"/>
      </rPr>
      <t xml:space="preserve"> : il s'agit du cumul des conversions 1ère, 2ème et 3ème année. </t>
    </r>
  </si>
  <si>
    <t>Sources : observatoire national de l'agriculture biologique - Agence Bio; Agreste - SAA Statistique Agricole Annuelle</t>
  </si>
  <si>
    <t>Source : observatoire national de l'agriculture biologique - Agence Bio - retraitement sriset</t>
  </si>
  <si>
    <t>Plantes 
à parfum, 
aromatiques 
et médicinales</t>
  </si>
  <si>
    <t>gel fixe friche gel specifique n'entrant pas en rotation</t>
  </si>
  <si>
    <t>coriandre graines</t>
  </si>
  <si>
    <t>Fruits à coque</t>
  </si>
  <si>
    <t>Fruits à noyau et à pépins</t>
  </si>
  <si>
    <t>Fruits à noyaux 
et pepins</t>
  </si>
  <si>
    <t>choux choux-fleurs et brocolis</t>
  </si>
  <si>
    <t>blé tendre</t>
  </si>
  <si>
    <t>mélanges avec céréales</t>
  </si>
  <si>
    <t>blé dur</t>
  </si>
  <si>
    <t>maïs grain hors maïs doux</t>
  </si>
  <si>
    <t>épeautre</t>
  </si>
  <si>
    <t>petit épeautre</t>
  </si>
  <si>
    <t>autres céréales</t>
  </si>
  <si>
    <t>semences de céréales</t>
  </si>
  <si>
    <t>grand épeautre</t>
  </si>
  <si>
    <t>autres oléagineux</t>
  </si>
  <si>
    <t>fèves feveroles</t>
  </si>
  <si>
    <t>lentilles sèches</t>
  </si>
  <si>
    <t>autres légumes secs</t>
  </si>
  <si>
    <t>mélanges fourragers</t>
  </si>
  <si>
    <t>trèfle</t>
  </si>
  <si>
    <t>autres surfaces fourragères</t>
  </si>
  <si>
    <t>maïs fourrager</t>
  </si>
  <si>
    <t>betterave fourragère</t>
  </si>
  <si>
    <t>bois paturés parcours ligneux</t>
  </si>
  <si>
    <t>autres fruits à pépins et à noyau</t>
  </si>
  <si>
    <t>pêches</t>
  </si>
  <si>
    <t>autres fruits à pépins</t>
  </si>
  <si>
    <t>autres fruits à noyau</t>
  </si>
  <si>
    <t>mandarines clémentines</t>
  </si>
  <si>
    <t>autres légumes à racine à bulbe ou à tubercules</t>
  </si>
  <si>
    <t>melons pastèques</t>
  </si>
  <si>
    <t>légumes à cosse</t>
  </si>
  <si>
    <t>maïs doux</t>
  </si>
  <si>
    <t>légumes frais</t>
  </si>
  <si>
    <t>oignons échalotes</t>
  </si>
  <si>
    <t>autres légumes</t>
  </si>
  <si>
    <t>épinards</t>
  </si>
  <si>
    <t>plants semences potagères</t>
  </si>
  <si>
    <t>légumes à racine à bulbe ou à tubercules</t>
  </si>
  <si>
    <t>sauge sarclée</t>
  </si>
  <si>
    <t>mélisse</t>
  </si>
  <si>
    <t>jachère gel entrant en rotation</t>
  </si>
  <si>
    <t>fleurs coupées et boutons de fleurs</t>
  </si>
  <si>
    <t>France métropole et ses régions</t>
  </si>
  <si>
    <t>Répartition des surfaces</t>
  </si>
  <si>
    <t>Surface totale bio (ha)</t>
  </si>
  <si>
    <t>Nombre d'exploitations en bio</t>
  </si>
  <si>
    <t>Surface certifiée (ha)</t>
  </si>
  <si>
    <t>Surface en conversion (ha)</t>
  </si>
  <si>
    <t>Surfaces agricoles déclarées auprès de l'Agence Bio</t>
  </si>
  <si>
    <t>riz non decortiqué</t>
  </si>
  <si>
    <t>légumes à cosse secs</t>
  </si>
  <si>
    <t>fèves fèveroles</t>
  </si>
  <si>
    <t>bois pâtures parcours ligneux</t>
  </si>
  <si>
    <t>châtaignes et marrons</t>
  </si>
  <si>
    <t>riz non décortique</t>
  </si>
  <si>
    <t>légumes a cosse secs</t>
  </si>
  <si>
    <t>autres fruits a pépins et a noyau</t>
  </si>
  <si>
    <t>30 Gard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</si>
</sst>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 [$€]* #,##0.00\ ;\ [$€]* \(#,##0.00\);\ [$€]* \-#\ ;@\ "/>
    <numFmt numFmtId="165" formatCode="0.0"/>
    <numFmt numFmtId="166" formatCode="#,##0.0"/>
    <numFmt numFmtId="167" formatCode="#,##0_ ;\-#,##0\ "/>
    <numFmt numFmtId="168" formatCode="#,##0.00000_ ;\-#,##0.00000\ "/>
    <numFmt numFmtId="169" formatCode="0.0%"/>
  </numFmts>
  <fonts count="48" x14ac:knownFonts="1">
    <font>
      <sz val="10"/>
      <name val="Arial"/>
      <family val="2"/>
    </font>
    <font>
      <sz val="11"/>
      <color theme="1"/>
      <name val="Calibri"/>
      <family val="2"/>
      <scheme val="minor"/>
    </font>
    <font>
      <sz val="10"/>
      <name val="Arial"/>
      <family val="2"/>
    </font>
    <font>
      <sz val="11"/>
      <color indexed="8"/>
      <name val="Calibri"/>
      <family val="2"/>
    </font>
    <font>
      <b/>
      <sz val="9"/>
      <color indexed="21"/>
      <name val="Arial"/>
      <family val="2"/>
    </font>
    <font>
      <sz val="10"/>
      <color indexed="21"/>
      <name val="Arial"/>
      <family val="2"/>
    </font>
    <font>
      <b/>
      <sz val="10"/>
      <name val="Arial"/>
      <family val="2"/>
    </font>
    <font>
      <i/>
      <sz val="10"/>
      <color indexed="23"/>
      <name val="Arial"/>
      <family val="2"/>
    </font>
    <font>
      <sz val="9"/>
      <name val="Arial"/>
      <family val="2"/>
    </font>
    <font>
      <sz val="9"/>
      <color indexed="21"/>
      <name val="Arial"/>
      <family val="2"/>
    </font>
    <font>
      <b/>
      <sz val="12"/>
      <color indexed="8"/>
      <name val="Arial"/>
      <family val="2"/>
    </font>
    <font>
      <sz val="9"/>
      <color indexed="8"/>
      <name val="Arial"/>
      <family val="2"/>
    </font>
    <font>
      <b/>
      <sz val="12"/>
      <color indexed="21"/>
      <name val="Arial"/>
      <family val="2"/>
    </font>
    <font>
      <sz val="8"/>
      <name val="Arial"/>
      <family val="2"/>
    </font>
    <font>
      <sz val="8"/>
      <color indexed="8"/>
      <name val="Arial"/>
      <family val="2"/>
    </font>
    <font>
      <b/>
      <sz val="8"/>
      <color indexed="8"/>
      <name val="Arial"/>
      <family val="2"/>
    </font>
    <font>
      <b/>
      <sz val="8"/>
      <name val="Arial"/>
      <family val="2"/>
    </font>
    <font>
      <b/>
      <sz val="10"/>
      <color indexed="8"/>
      <name val="Arial"/>
      <family val="2"/>
    </font>
    <font>
      <b/>
      <sz val="12"/>
      <name val="Arial"/>
      <family val="2"/>
    </font>
    <font>
      <b/>
      <sz val="9"/>
      <color indexed="8"/>
      <name val="Arial"/>
      <family val="2"/>
    </font>
    <font>
      <b/>
      <sz val="14"/>
      <name val="Arial"/>
      <family val="2"/>
    </font>
    <font>
      <b/>
      <sz val="11"/>
      <color indexed="21"/>
      <name val="Arial"/>
      <family val="2"/>
    </font>
    <font>
      <b/>
      <sz val="9"/>
      <name val="Arial"/>
      <family val="2"/>
    </font>
    <font>
      <sz val="10"/>
      <name val="Arial"/>
      <family val="2"/>
    </font>
    <font>
      <sz val="8"/>
      <name val="Arial"/>
      <family val="2"/>
    </font>
    <font>
      <b/>
      <sz val="16"/>
      <color indexed="10"/>
      <name val="Arial"/>
      <family val="2"/>
    </font>
    <font>
      <sz val="8"/>
      <color indexed="63"/>
      <name val="Arial"/>
      <family val="2"/>
    </font>
    <font>
      <sz val="7"/>
      <name val="Arial"/>
      <family val="2"/>
    </font>
    <font>
      <sz val="8"/>
      <color indexed="8"/>
      <name val="Arial"/>
      <family val="2"/>
    </font>
    <font>
      <b/>
      <sz val="8"/>
      <name val="Arial"/>
      <family val="2"/>
    </font>
    <font>
      <b/>
      <sz val="8"/>
      <color indexed="8"/>
      <name val="Arial"/>
      <family val="2"/>
    </font>
    <font>
      <i/>
      <sz val="8"/>
      <name val="Arial"/>
      <family val="2"/>
    </font>
    <font>
      <i/>
      <sz val="8"/>
      <color indexed="8"/>
      <name val="Arial"/>
      <family val="2"/>
    </font>
    <font>
      <sz val="10"/>
      <name val="Arial"/>
      <family val="2"/>
    </font>
    <font>
      <b/>
      <sz val="14"/>
      <color indexed="8"/>
      <name val="Arial"/>
      <family val="2"/>
    </font>
    <font>
      <sz val="10"/>
      <color rgb="FFFF0000"/>
      <name val="Arial"/>
      <family val="2"/>
    </font>
    <font>
      <sz val="10"/>
      <color rgb="FFC00000"/>
      <name val="Arial"/>
      <family val="2"/>
    </font>
    <font>
      <sz val="8"/>
      <color rgb="FFFF0000"/>
      <name val="Arial"/>
      <family val="2"/>
    </font>
    <font>
      <b/>
      <sz val="8"/>
      <color rgb="FFFF0000"/>
      <name val="Arial"/>
      <family val="2"/>
    </font>
    <font>
      <sz val="11"/>
      <name val="Arial"/>
      <family val="2"/>
    </font>
    <font>
      <sz val="12"/>
      <name val="Arial"/>
      <family val="2"/>
    </font>
    <font>
      <b/>
      <sz val="10"/>
      <color rgb="FFFF0000"/>
      <name val="Arial"/>
      <family val="2"/>
    </font>
    <font>
      <b/>
      <sz val="9"/>
      <color rgb="FFFF0000"/>
      <name val="Arial"/>
      <family val="2"/>
    </font>
    <font>
      <sz val="11"/>
      <color rgb="FFFF0000"/>
      <name val="Arial"/>
      <family val="2"/>
    </font>
    <font>
      <sz val="8"/>
      <color theme="0" tint="-0.34998626667073579"/>
      <name val="Arial"/>
      <family val="2"/>
    </font>
    <font>
      <b/>
      <i/>
      <sz val="8"/>
      <color rgb="FFC00000"/>
      <name val="Arial"/>
      <family val="2"/>
    </font>
    <font>
      <sz val="8"/>
      <color theme="8" tint="-0.249977111117893"/>
      <name val="Arial"/>
      <family val="2"/>
    </font>
    <font>
      <b/>
      <sz val="9"/>
      <color rgb="FF008080"/>
      <name val="Arial"/>
      <family val="2"/>
    </font>
  </fonts>
  <fills count="19">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9"/>
        <bgColor indexed="64"/>
      </patternFill>
    </fill>
    <fill>
      <patternFill patternType="solid">
        <fgColor indexed="9"/>
        <bgColor indexed="9"/>
      </patternFill>
    </fill>
    <fill>
      <patternFill patternType="solid">
        <fgColor theme="0"/>
        <bgColor indexed="26"/>
      </patternFill>
    </fill>
    <fill>
      <patternFill patternType="solid">
        <fgColor theme="0"/>
        <bgColor indexed="64"/>
      </patternFill>
    </fill>
    <fill>
      <patternFill patternType="solid">
        <fgColor theme="0"/>
        <bgColor indexed="9"/>
      </patternFill>
    </fill>
    <fill>
      <patternFill patternType="solid">
        <fgColor theme="0" tint="-0.249977111117893"/>
        <bgColor indexed="31"/>
      </patternFill>
    </fill>
    <fill>
      <patternFill patternType="solid">
        <fgColor theme="0" tint="-0.14999847407452621"/>
        <bgColor indexed="26"/>
      </patternFill>
    </fill>
    <fill>
      <patternFill patternType="solid">
        <fgColor theme="0" tint="-0.14999847407452621"/>
        <bgColor indexed="64"/>
      </patternFill>
    </fill>
    <fill>
      <patternFill patternType="solid">
        <fgColor theme="0" tint="-0.24994659260841701"/>
        <bgColor indexed="31"/>
      </patternFill>
    </fill>
    <fill>
      <patternFill patternType="solid">
        <fgColor theme="0" tint="-0.24994659260841701"/>
        <bgColor theme="0" tint="-0.24994659260841701"/>
      </patternFill>
    </fill>
    <fill>
      <patternFill patternType="solid">
        <fgColor theme="0" tint="-0.249977111117893"/>
        <bgColor indexed="64"/>
      </patternFill>
    </fill>
    <fill>
      <patternFill patternType="solid">
        <fgColor theme="9" tint="0.39997558519241921"/>
        <bgColor indexed="38"/>
      </patternFill>
    </fill>
    <fill>
      <patternFill patternType="solid">
        <fgColor theme="0" tint="-0.249977111117893"/>
        <bgColor indexed="26"/>
      </patternFill>
    </fill>
    <fill>
      <patternFill patternType="solid">
        <fgColor theme="6" tint="0.59999389629810485"/>
        <bgColor indexed="22"/>
      </patternFill>
    </fill>
    <fill>
      <patternFill patternType="solid">
        <fgColor theme="6" tint="0.59999389629810485"/>
        <bgColor indexed="26"/>
      </patternFill>
    </fill>
  </fills>
  <borders count="139">
    <border>
      <left/>
      <right/>
      <top/>
      <bottom/>
      <diagonal/>
    </border>
    <border>
      <left style="medium">
        <color indexed="21"/>
      </left>
      <right style="thin">
        <color indexed="21"/>
      </right>
      <top style="thin">
        <color indexed="21"/>
      </top>
      <bottom style="thin">
        <color indexed="21"/>
      </bottom>
      <diagonal/>
    </border>
    <border>
      <left style="thin">
        <color indexed="21"/>
      </left>
      <right style="thin">
        <color indexed="21"/>
      </right>
      <top style="thin">
        <color indexed="21"/>
      </top>
      <bottom style="thin">
        <color indexed="21"/>
      </bottom>
      <diagonal/>
    </border>
    <border>
      <left style="thin">
        <color indexed="21"/>
      </left>
      <right style="medium">
        <color indexed="21"/>
      </right>
      <top style="thin">
        <color indexed="21"/>
      </top>
      <bottom style="thin">
        <color indexed="21"/>
      </bottom>
      <diagonal/>
    </border>
    <border>
      <left/>
      <right style="thin">
        <color indexed="21"/>
      </right>
      <top style="thin">
        <color indexed="21"/>
      </top>
      <bottom style="thin">
        <color indexed="21"/>
      </bottom>
      <diagonal/>
    </border>
    <border>
      <left style="thin">
        <color indexed="21"/>
      </left>
      <right/>
      <top style="thin">
        <color indexed="21"/>
      </top>
      <bottom style="thin">
        <color indexed="21"/>
      </bottom>
      <diagonal/>
    </border>
    <border>
      <left style="medium">
        <color indexed="21"/>
      </left>
      <right/>
      <top style="medium">
        <color indexed="21"/>
      </top>
      <bottom/>
      <diagonal/>
    </border>
    <border>
      <left style="medium">
        <color indexed="21"/>
      </left>
      <right style="thin">
        <color indexed="21"/>
      </right>
      <top style="medium">
        <color indexed="21"/>
      </top>
      <bottom/>
      <diagonal/>
    </border>
    <border>
      <left style="thin">
        <color indexed="21"/>
      </left>
      <right style="thin">
        <color indexed="21"/>
      </right>
      <top style="medium">
        <color indexed="21"/>
      </top>
      <bottom/>
      <diagonal/>
    </border>
    <border>
      <left style="medium">
        <color indexed="21"/>
      </left>
      <right/>
      <top/>
      <bottom/>
      <diagonal/>
    </border>
    <border>
      <left style="medium">
        <color indexed="21"/>
      </left>
      <right style="thin">
        <color indexed="21"/>
      </right>
      <top/>
      <bottom/>
      <diagonal/>
    </border>
    <border>
      <left style="thin">
        <color indexed="21"/>
      </left>
      <right style="thin">
        <color indexed="21"/>
      </right>
      <top/>
      <bottom/>
      <diagonal/>
    </border>
    <border>
      <left/>
      <right style="thin">
        <color indexed="21"/>
      </right>
      <top/>
      <bottom/>
      <diagonal/>
    </border>
    <border>
      <left/>
      <right/>
      <top style="medium">
        <color indexed="9"/>
      </top>
      <bottom/>
      <diagonal/>
    </border>
    <border>
      <left style="thin">
        <color indexed="21"/>
      </left>
      <right/>
      <top style="thin">
        <color indexed="21"/>
      </top>
      <bottom/>
      <diagonal/>
    </border>
    <border>
      <left style="thin">
        <color indexed="21"/>
      </left>
      <right style="thin">
        <color indexed="21"/>
      </right>
      <top style="thin">
        <color indexed="21"/>
      </top>
      <bottom/>
      <diagonal/>
    </border>
    <border>
      <left style="thin">
        <color indexed="21"/>
      </left>
      <right/>
      <top/>
      <bottom/>
      <diagonal/>
    </border>
    <border>
      <left style="thin">
        <color indexed="21"/>
      </left>
      <right/>
      <top/>
      <bottom style="medium">
        <color indexed="9"/>
      </bottom>
      <diagonal/>
    </border>
    <border>
      <left style="thin">
        <color indexed="21"/>
      </left>
      <right style="medium">
        <color indexed="21"/>
      </right>
      <top/>
      <bottom/>
      <diagonal/>
    </border>
    <border>
      <left style="thin">
        <color indexed="21"/>
      </left>
      <right style="medium">
        <color indexed="21"/>
      </right>
      <top style="medium">
        <color indexed="21"/>
      </top>
      <bottom/>
      <diagonal/>
    </border>
    <border>
      <left style="medium">
        <color indexed="21"/>
      </left>
      <right style="thin">
        <color indexed="21"/>
      </right>
      <top style="thin">
        <color indexed="21"/>
      </top>
      <bottom/>
      <diagonal/>
    </border>
    <border>
      <left style="thin">
        <color indexed="21"/>
      </left>
      <right style="medium">
        <color indexed="21"/>
      </right>
      <top style="thin">
        <color indexed="21"/>
      </top>
      <bottom/>
      <diagonal/>
    </border>
    <border>
      <left style="double">
        <color indexed="21"/>
      </left>
      <right style="thin">
        <color indexed="21"/>
      </right>
      <top style="thin">
        <color indexed="21"/>
      </top>
      <bottom/>
      <diagonal/>
    </border>
    <border>
      <left/>
      <right style="thin">
        <color indexed="21"/>
      </right>
      <top style="thin">
        <color indexed="21"/>
      </top>
      <bottom/>
      <diagonal/>
    </border>
    <border>
      <left style="double">
        <color indexed="21"/>
      </left>
      <right style="thin">
        <color indexed="21"/>
      </right>
      <top/>
      <bottom/>
      <diagonal/>
    </border>
    <border>
      <left style="thin">
        <color indexed="21"/>
      </left>
      <right style="thin">
        <color indexed="21"/>
      </right>
      <top/>
      <bottom style="thin">
        <color indexed="21"/>
      </bottom>
      <diagonal/>
    </border>
    <border>
      <left style="thin">
        <color indexed="21"/>
      </left>
      <right/>
      <top/>
      <bottom style="thin">
        <color indexed="21"/>
      </bottom>
      <diagonal/>
    </border>
    <border>
      <left style="double">
        <color indexed="21"/>
      </left>
      <right style="thin">
        <color indexed="21"/>
      </right>
      <top/>
      <bottom style="thin">
        <color indexed="21"/>
      </bottom>
      <diagonal/>
    </border>
    <border>
      <left/>
      <right style="thin">
        <color indexed="21"/>
      </right>
      <top/>
      <bottom style="thin">
        <color indexed="21"/>
      </bottom>
      <diagonal/>
    </border>
    <border>
      <left style="double">
        <color indexed="21"/>
      </left>
      <right style="thin">
        <color indexed="21"/>
      </right>
      <top style="thin">
        <color indexed="21"/>
      </top>
      <bottom style="thin">
        <color indexed="21"/>
      </bottom>
      <diagonal/>
    </border>
    <border>
      <left style="thin">
        <color indexed="21"/>
      </left>
      <right style="double">
        <color indexed="21"/>
      </right>
      <top style="thin">
        <color indexed="21"/>
      </top>
      <bottom/>
      <diagonal/>
    </border>
    <border>
      <left style="thin">
        <color indexed="21"/>
      </left>
      <right style="double">
        <color indexed="21"/>
      </right>
      <top/>
      <bottom/>
      <diagonal/>
    </border>
    <border>
      <left style="medium">
        <color indexed="21"/>
      </left>
      <right style="thin">
        <color indexed="21"/>
      </right>
      <top/>
      <bottom style="thin">
        <color indexed="21"/>
      </bottom>
      <diagonal/>
    </border>
    <border>
      <left style="thin">
        <color indexed="21"/>
      </left>
      <right style="double">
        <color indexed="21"/>
      </right>
      <top/>
      <bottom style="thin">
        <color indexed="21"/>
      </bottom>
      <diagonal/>
    </border>
    <border>
      <left style="thin">
        <color indexed="21"/>
      </left>
      <right style="medium">
        <color indexed="21"/>
      </right>
      <top/>
      <bottom style="thin">
        <color indexed="21"/>
      </bottom>
      <diagonal/>
    </border>
    <border>
      <left style="medium">
        <color indexed="21"/>
      </left>
      <right style="thin">
        <color indexed="21"/>
      </right>
      <top style="thin">
        <color indexed="21"/>
      </top>
      <bottom style="medium">
        <color indexed="21"/>
      </bottom>
      <diagonal/>
    </border>
    <border>
      <left style="thin">
        <color indexed="21"/>
      </left>
      <right style="thin">
        <color indexed="21"/>
      </right>
      <top style="thin">
        <color indexed="21"/>
      </top>
      <bottom style="medium">
        <color indexed="21"/>
      </bottom>
      <diagonal/>
    </border>
    <border>
      <left/>
      <right/>
      <top/>
      <bottom style="medium">
        <color indexed="21"/>
      </bottom>
      <diagonal/>
    </border>
    <border>
      <left style="thin">
        <color indexed="21"/>
      </left>
      <right/>
      <top style="medium">
        <color indexed="21"/>
      </top>
      <bottom/>
      <diagonal/>
    </border>
    <border>
      <left/>
      <right style="thin">
        <color indexed="21"/>
      </right>
      <top style="medium">
        <color indexed="21"/>
      </top>
      <bottom/>
      <diagonal/>
    </border>
    <border>
      <left style="thin">
        <color indexed="21"/>
      </left>
      <right style="double">
        <color indexed="21"/>
      </right>
      <top style="thin">
        <color indexed="21"/>
      </top>
      <bottom style="thin">
        <color indexed="21"/>
      </bottom>
      <diagonal/>
    </border>
    <border>
      <left style="thin">
        <color indexed="21"/>
      </left>
      <right style="thin">
        <color indexed="21"/>
      </right>
      <top/>
      <bottom style="medium">
        <color indexed="21"/>
      </bottom>
      <diagonal/>
    </border>
    <border>
      <left style="thin">
        <color indexed="21"/>
      </left>
      <right style="medium">
        <color indexed="21"/>
      </right>
      <top/>
      <bottom style="medium">
        <color indexed="21"/>
      </bottom>
      <diagonal/>
    </border>
    <border>
      <left style="medium">
        <color indexed="21"/>
      </left>
      <right style="thin">
        <color indexed="21"/>
      </right>
      <top/>
      <bottom style="medium">
        <color indexed="21"/>
      </bottom>
      <diagonal/>
    </border>
    <border>
      <left style="medium">
        <color indexed="21"/>
      </left>
      <right/>
      <top/>
      <bottom style="medium">
        <color indexed="21"/>
      </bottom>
      <diagonal/>
    </border>
    <border>
      <left style="medium">
        <color indexed="21"/>
      </left>
      <right/>
      <top style="thin">
        <color indexed="21"/>
      </top>
      <bottom style="medium">
        <color indexed="21"/>
      </bottom>
      <diagonal/>
    </border>
    <border>
      <left style="thin">
        <color indexed="21"/>
      </left>
      <right style="medium">
        <color indexed="21"/>
      </right>
      <top style="thin">
        <color indexed="21"/>
      </top>
      <bottom style="medium">
        <color indexed="21"/>
      </bottom>
      <diagonal/>
    </border>
    <border>
      <left style="thin">
        <color indexed="38"/>
      </left>
      <right style="thin">
        <color indexed="38"/>
      </right>
      <top/>
      <bottom/>
      <diagonal/>
    </border>
    <border>
      <left/>
      <right/>
      <top style="medium">
        <color indexed="21"/>
      </top>
      <bottom/>
      <diagonal/>
    </border>
    <border>
      <left style="thin">
        <color indexed="38"/>
      </left>
      <right style="thin">
        <color indexed="38"/>
      </right>
      <top style="thin">
        <color indexed="38"/>
      </top>
      <bottom/>
      <diagonal/>
    </border>
    <border>
      <left style="thin">
        <color indexed="38"/>
      </left>
      <right style="thin">
        <color indexed="38"/>
      </right>
      <top/>
      <bottom style="thin">
        <color indexed="38"/>
      </bottom>
      <diagonal/>
    </border>
    <border>
      <left style="thin">
        <color indexed="38"/>
      </left>
      <right style="thin">
        <color indexed="38"/>
      </right>
      <top style="thin">
        <color indexed="38"/>
      </top>
      <bottom style="thin">
        <color indexed="38"/>
      </bottom>
      <diagonal/>
    </border>
    <border>
      <left style="thin">
        <color indexed="38"/>
      </left>
      <right/>
      <top style="thin">
        <color indexed="38"/>
      </top>
      <bottom/>
      <diagonal/>
    </border>
    <border>
      <left style="thin">
        <color indexed="38"/>
      </left>
      <right/>
      <top/>
      <bottom/>
      <diagonal/>
    </border>
    <border>
      <left style="thin">
        <color indexed="38"/>
      </left>
      <right/>
      <top/>
      <bottom style="thin">
        <color indexed="38"/>
      </bottom>
      <diagonal/>
    </border>
    <border>
      <left style="thin">
        <color indexed="21"/>
      </left>
      <right/>
      <top style="thin">
        <color indexed="21"/>
      </top>
      <bottom style="medium">
        <color indexed="21"/>
      </bottom>
      <diagonal/>
    </border>
    <border>
      <left/>
      <right style="thin">
        <color indexed="21"/>
      </right>
      <top style="thin">
        <color indexed="21"/>
      </top>
      <bottom style="medium">
        <color indexed="21"/>
      </bottom>
      <diagonal/>
    </border>
    <border>
      <left style="medium">
        <color indexed="21"/>
      </left>
      <right style="thin">
        <color indexed="21"/>
      </right>
      <top style="medium">
        <color indexed="21"/>
      </top>
      <bottom style="thin">
        <color indexed="21"/>
      </bottom>
      <diagonal/>
    </border>
    <border>
      <left style="thin">
        <color indexed="21"/>
      </left>
      <right style="thin">
        <color indexed="21"/>
      </right>
      <top style="medium">
        <color indexed="21"/>
      </top>
      <bottom style="thin">
        <color indexed="21"/>
      </bottom>
      <diagonal/>
    </border>
    <border>
      <left style="thin">
        <color indexed="21"/>
      </left>
      <right style="medium">
        <color indexed="21"/>
      </right>
      <top style="medium">
        <color indexed="21"/>
      </top>
      <bottom style="thin">
        <color indexed="21"/>
      </bottom>
      <diagonal/>
    </border>
    <border>
      <left style="medium">
        <color indexed="21"/>
      </left>
      <right/>
      <top style="medium">
        <color indexed="21"/>
      </top>
      <bottom style="thin">
        <color indexed="21"/>
      </bottom>
      <diagonal/>
    </border>
    <border>
      <left/>
      <right style="thin">
        <color indexed="21"/>
      </right>
      <top style="medium">
        <color indexed="21"/>
      </top>
      <bottom style="thin">
        <color indexed="21"/>
      </bottom>
      <diagonal/>
    </border>
    <border>
      <left style="medium">
        <color indexed="21"/>
      </left>
      <right/>
      <top style="medium">
        <color indexed="21"/>
      </top>
      <bottom style="medium">
        <color indexed="21"/>
      </bottom>
      <diagonal/>
    </border>
    <border>
      <left/>
      <right/>
      <top style="thin">
        <color indexed="21"/>
      </top>
      <bottom style="thin">
        <color indexed="21"/>
      </bottom>
      <diagonal/>
    </border>
    <border>
      <left style="double">
        <color indexed="21"/>
      </left>
      <right/>
      <top style="thin">
        <color indexed="21"/>
      </top>
      <bottom style="thin">
        <color indexed="21"/>
      </bottom>
      <diagonal/>
    </border>
    <border>
      <left/>
      <right style="double">
        <color indexed="21"/>
      </right>
      <top style="thin">
        <color indexed="21"/>
      </top>
      <bottom style="thin">
        <color indexed="21"/>
      </bottom>
      <diagonal/>
    </border>
    <border>
      <left style="double">
        <color indexed="21"/>
      </left>
      <right style="double">
        <color indexed="21"/>
      </right>
      <top style="thin">
        <color indexed="21"/>
      </top>
      <bottom style="thin">
        <color indexed="21"/>
      </bottom>
      <diagonal/>
    </border>
    <border>
      <left/>
      <right/>
      <top style="medium">
        <color indexed="21"/>
      </top>
      <bottom style="thin">
        <color indexed="21"/>
      </bottom>
      <diagonal/>
    </border>
    <border>
      <left/>
      <right style="medium">
        <color indexed="21"/>
      </right>
      <top style="medium">
        <color indexed="21"/>
      </top>
      <bottom style="thin">
        <color indexed="21"/>
      </bottom>
      <diagonal/>
    </border>
    <border>
      <left style="double">
        <color indexed="21"/>
      </left>
      <right style="thin">
        <color indexed="21"/>
      </right>
      <top style="thin">
        <color indexed="21"/>
      </top>
      <bottom style="medium">
        <color indexed="21"/>
      </bottom>
      <diagonal/>
    </border>
    <border>
      <left style="thin">
        <color indexed="21"/>
      </left>
      <right style="thin">
        <color indexed="21"/>
      </right>
      <top/>
      <bottom style="thin">
        <color indexed="38"/>
      </bottom>
      <diagonal/>
    </border>
    <border>
      <left style="thin">
        <color rgb="FF008080"/>
      </left>
      <right style="thin">
        <color rgb="FF008080"/>
      </right>
      <top/>
      <bottom/>
      <diagonal/>
    </border>
    <border>
      <left style="thin">
        <color rgb="FF008080"/>
      </left>
      <right style="thin">
        <color rgb="FF008080"/>
      </right>
      <top/>
      <bottom style="medium">
        <color rgb="FF008080"/>
      </bottom>
      <diagonal/>
    </border>
    <border>
      <left style="medium">
        <color rgb="FF008080"/>
      </left>
      <right style="thin">
        <color rgb="FF008080"/>
      </right>
      <top style="medium">
        <color rgb="FF008080"/>
      </top>
      <bottom/>
      <diagonal/>
    </border>
    <border>
      <left style="medium">
        <color rgb="FF008080"/>
      </left>
      <right style="thin">
        <color rgb="FF008080"/>
      </right>
      <top/>
      <bottom/>
      <diagonal/>
    </border>
    <border>
      <left style="medium">
        <color rgb="FF008080"/>
      </left>
      <right style="thin">
        <color rgb="FF008080"/>
      </right>
      <top/>
      <bottom style="medium">
        <color rgb="FF008080"/>
      </bottom>
      <diagonal/>
    </border>
    <border>
      <left style="medium">
        <color indexed="21"/>
      </left>
      <right style="thin">
        <color indexed="21"/>
      </right>
      <top/>
      <bottom style="thin">
        <color indexed="38"/>
      </bottom>
      <diagonal/>
    </border>
    <border>
      <left style="thin">
        <color indexed="21"/>
      </left>
      <right style="medium">
        <color indexed="21"/>
      </right>
      <top/>
      <bottom style="thin">
        <color indexed="38"/>
      </bottom>
      <diagonal/>
    </border>
    <border>
      <left style="thin">
        <color indexed="38"/>
      </left>
      <right style="medium">
        <color indexed="21"/>
      </right>
      <top style="thin">
        <color indexed="38"/>
      </top>
      <bottom/>
      <diagonal/>
    </border>
    <border>
      <left style="thin">
        <color indexed="38"/>
      </left>
      <right style="medium">
        <color indexed="21"/>
      </right>
      <top/>
      <bottom/>
      <diagonal/>
    </border>
    <border>
      <left style="thin">
        <color indexed="38"/>
      </left>
      <right style="medium">
        <color indexed="21"/>
      </right>
      <top/>
      <bottom style="thin">
        <color indexed="38"/>
      </bottom>
      <diagonal/>
    </border>
    <border>
      <left style="medium">
        <color indexed="21"/>
      </left>
      <right/>
      <top/>
      <bottom style="thin">
        <color indexed="21"/>
      </bottom>
      <diagonal/>
    </border>
    <border>
      <left style="medium">
        <color indexed="21"/>
      </left>
      <right/>
      <top style="thin">
        <color indexed="21"/>
      </top>
      <bottom style="thin">
        <color indexed="21"/>
      </bottom>
      <diagonal/>
    </border>
    <border>
      <left style="medium">
        <color indexed="21"/>
      </left>
      <right style="thin">
        <color indexed="21"/>
      </right>
      <top style="thin">
        <color indexed="38"/>
      </top>
      <bottom/>
      <diagonal/>
    </border>
    <border>
      <left style="thin">
        <color indexed="21"/>
      </left>
      <right style="thin">
        <color indexed="21"/>
      </right>
      <top style="thin">
        <color indexed="38"/>
      </top>
      <bottom/>
      <diagonal/>
    </border>
    <border>
      <left style="thin">
        <color indexed="21"/>
      </left>
      <right style="medium">
        <color indexed="21"/>
      </right>
      <top style="thin">
        <color indexed="38"/>
      </top>
      <bottom/>
      <diagonal/>
    </border>
    <border>
      <left style="medium">
        <color indexed="21"/>
      </left>
      <right/>
      <top style="thin">
        <color indexed="21"/>
      </top>
      <bottom/>
      <diagonal/>
    </border>
    <border>
      <left style="thin">
        <color indexed="21"/>
      </left>
      <right/>
      <top style="thin">
        <color rgb="FF008080"/>
      </top>
      <bottom style="thin">
        <color indexed="21"/>
      </bottom>
      <diagonal/>
    </border>
    <border>
      <left/>
      <right/>
      <top style="thin">
        <color rgb="FF008080"/>
      </top>
      <bottom style="thin">
        <color indexed="21"/>
      </bottom>
      <diagonal/>
    </border>
    <border>
      <left style="thin">
        <color theme="4"/>
      </left>
      <right style="thin">
        <color theme="4"/>
      </right>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rgb="FF008080"/>
      </left>
      <right/>
      <top/>
      <bottom/>
      <diagonal/>
    </border>
    <border>
      <left/>
      <right style="thin">
        <color rgb="FF008080"/>
      </right>
      <top/>
      <bottom/>
      <diagonal/>
    </border>
    <border>
      <left style="thin">
        <color rgb="FF008080"/>
      </left>
      <right/>
      <top style="thin">
        <color rgb="FF008080"/>
      </top>
      <bottom/>
      <diagonal/>
    </border>
    <border>
      <left/>
      <right style="thin">
        <color rgb="FF008080"/>
      </right>
      <top style="thin">
        <color rgb="FF008080"/>
      </top>
      <bottom/>
      <diagonal/>
    </border>
    <border>
      <left style="thin">
        <color rgb="FF008080"/>
      </left>
      <right/>
      <top/>
      <bottom style="medium">
        <color rgb="FF008080"/>
      </bottom>
      <diagonal/>
    </border>
    <border>
      <left/>
      <right style="thin">
        <color rgb="FF008080"/>
      </right>
      <top/>
      <bottom style="medium">
        <color rgb="FF008080"/>
      </bottom>
      <diagonal/>
    </border>
    <border>
      <left/>
      <right/>
      <top/>
      <bottom style="medium">
        <color rgb="FF008080"/>
      </bottom>
      <diagonal/>
    </border>
    <border>
      <left style="thin">
        <color rgb="FF008080"/>
      </left>
      <right style="thin">
        <color rgb="FF008080"/>
      </right>
      <top style="thin">
        <color indexed="21"/>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style="thin">
        <color rgb="FF0070C0"/>
      </right>
      <top/>
      <bottom style="thin">
        <color rgb="FF0070C0"/>
      </bottom>
      <diagonal/>
    </border>
    <border>
      <left/>
      <right/>
      <top style="thin">
        <color rgb="FF0070C0"/>
      </top>
      <bottom style="medium">
        <color rgb="FF0070C0"/>
      </bottom>
      <diagonal/>
    </border>
    <border>
      <left style="double">
        <color indexed="21"/>
      </left>
      <right/>
      <top style="thin">
        <color rgb="FF0070C0"/>
      </top>
      <bottom style="medium">
        <color rgb="FF0070C0"/>
      </bottom>
      <diagonal/>
    </border>
    <border>
      <left/>
      <right style="double">
        <color indexed="21"/>
      </right>
      <top style="thin">
        <color rgb="FF0070C0"/>
      </top>
      <bottom style="medium">
        <color rgb="FF0070C0"/>
      </bottom>
      <diagonal/>
    </border>
    <border>
      <left style="double">
        <color indexed="21"/>
      </left>
      <right style="thin">
        <color indexed="21"/>
      </right>
      <top style="thin">
        <color indexed="21"/>
      </top>
      <bottom style="medium">
        <color rgb="FF0070C0"/>
      </bottom>
      <diagonal/>
    </border>
    <border>
      <left style="thin">
        <color indexed="21"/>
      </left>
      <right style="thin">
        <color indexed="21"/>
      </right>
      <top style="thin">
        <color indexed="21"/>
      </top>
      <bottom style="medium">
        <color rgb="FF0070C0"/>
      </bottom>
      <diagonal/>
    </border>
    <border>
      <left style="thin">
        <color indexed="21"/>
      </left>
      <right style="double">
        <color indexed="21"/>
      </right>
      <top style="thin">
        <color indexed="21"/>
      </top>
      <bottom style="medium">
        <color rgb="FF0070C0"/>
      </bottom>
      <diagonal/>
    </border>
    <border>
      <left style="double">
        <color indexed="21"/>
      </left>
      <right style="thin">
        <color indexed="21"/>
      </right>
      <top/>
      <bottom style="medium">
        <color rgb="FF0070C0"/>
      </bottom>
      <diagonal/>
    </border>
    <border>
      <left style="thin">
        <color indexed="21"/>
      </left>
      <right style="thin">
        <color indexed="21"/>
      </right>
      <top/>
      <bottom style="medium">
        <color rgb="FF0070C0"/>
      </bottom>
      <diagonal/>
    </border>
    <border>
      <left style="thin">
        <color indexed="21"/>
      </left>
      <right style="double">
        <color indexed="21"/>
      </right>
      <top/>
      <bottom style="medium">
        <color rgb="FF0070C0"/>
      </bottom>
      <diagonal/>
    </border>
    <border>
      <left style="thin">
        <color indexed="21"/>
      </left>
      <right style="double">
        <color indexed="21"/>
      </right>
      <top/>
      <bottom style="thin">
        <color rgb="FF0070C0"/>
      </bottom>
      <diagonal/>
    </border>
    <border>
      <left style="thin">
        <color rgb="FF0070C0"/>
      </left>
      <right/>
      <top/>
      <bottom/>
      <diagonal/>
    </border>
    <border>
      <left style="thin">
        <color rgb="FF0070C0"/>
      </left>
      <right/>
      <top style="thin">
        <color rgb="FF0070C0"/>
      </top>
      <bottom style="thin">
        <color rgb="FF0070C0"/>
      </bottom>
      <diagonal/>
    </border>
    <border>
      <left style="double">
        <color indexed="21"/>
      </left>
      <right style="thin">
        <color indexed="21"/>
      </right>
      <top/>
      <bottom style="thin">
        <color indexed="38"/>
      </bottom>
      <diagonal/>
    </border>
    <border>
      <left style="thin">
        <color indexed="21"/>
      </left>
      <right style="double">
        <color indexed="21"/>
      </right>
      <top/>
      <bottom style="thin">
        <color indexed="38"/>
      </bottom>
      <diagonal/>
    </border>
    <border>
      <left style="double">
        <color indexed="21"/>
      </left>
      <right style="thin">
        <color rgb="FF0070C0"/>
      </right>
      <top/>
      <bottom/>
      <diagonal/>
    </border>
    <border>
      <left style="thin">
        <color rgb="FF0070C0"/>
      </left>
      <right style="double">
        <color indexed="21"/>
      </right>
      <top/>
      <bottom/>
      <diagonal/>
    </border>
    <border>
      <left style="double">
        <color indexed="21"/>
      </left>
      <right style="thin">
        <color rgb="FF0070C0"/>
      </right>
      <top style="thin">
        <color rgb="FF0070C0"/>
      </top>
      <bottom/>
      <diagonal/>
    </border>
    <border>
      <left style="thin">
        <color rgb="FF0070C0"/>
      </left>
      <right style="double">
        <color indexed="21"/>
      </right>
      <top style="thin">
        <color rgb="FF0070C0"/>
      </top>
      <bottom/>
      <diagonal/>
    </border>
    <border>
      <left style="double">
        <color indexed="21"/>
      </left>
      <right style="thin">
        <color rgb="FF0070C0"/>
      </right>
      <top/>
      <bottom style="thin">
        <color rgb="FF0070C0"/>
      </bottom>
      <diagonal/>
    </border>
    <border>
      <left style="thin">
        <color rgb="FF0070C0"/>
      </left>
      <right style="double">
        <color indexed="21"/>
      </right>
      <top/>
      <bottom style="thin">
        <color rgb="FF0070C0"/>
      </bottom>
      <diagonal/>
    </border>
    <border>
      <left style="double">
        <color indexed="21"/>
      </left>
      <right style="thin">
        <color rgb="FF0070C0"/>
      </right>
      <top style="thin">
        <color rgb="FF0070C0"/>
      </top>
      <bottom style="thin">
        <color rgb="FF0070C0"/>
      </bottom>
      <diagonal/>
    </border>
    <border>
      <left style="thin">
        <color rgb="FF0070C0"/>
      </left>
      <right style="double">
        <color indexed="21"/>
      </right>
      <top style="thin">
        <color rgb="FF0070C0"/>
      </top>
      <bottom style="thin">
        <color rgb="FF0070C0"/>
      </bottom>
      <diagonal/>
    </border>
    <border>
      <left/>
      <right style="thin">
        <color rgb="FF0070C0"/>
      </right>
      <top/>
      <bottom/>
      <diagonal/>
    </border>
    <border>
      <left/>
      <right style="thin">
        <color rgb="FF0070C0"/>
      </right>
      <top style="thin">
        <color rgb="FF0070C0"/>
      </top>
      <bottom style="thin">
        <color rgb="FF0070C0"/>
      </bottom>
      <diagonal/>
    </border>
    <border>
      <left/>
      <right/>
      <top style="medium">
        <color indexed="21"/>
      </top>
      <bottom style="medium">
        <color indexed="21"/>
      </bottom>
      <diagonal/>
    </border>
    <border>
      <left/>
      <right style="medium">
        <color indexed="21"/>
      </right>
      <top style="medium">
        <color indexed="21"/>
      </top>
      <bottom style="medium">
        <color indexed="21"/>
      </bottom>
      <diagonal/>
    </border>
    <border>
      <left style="medium">
        <color indexed="21"/>
      </left>
      <right style="thin">
        <color indexed="21"/>
      </right>
      <top style="thin">
        <color indexed="38"/>
      </top>
      <bottom style="thin">
        <color indexed="21"/>
      </bottom>
      <diagonal/>
    </border>
    <border>
      <left style="thin">
        <color indexed="21"/>
      </left>
      <right style="thin">
        <color indexed="21"/>
      </right>
      <top style="thin">
        <color indexed="38"/>
      </top>
      <bottom style="thin">
        <color indexed="21"/>
      </bottom>
      <diagonal/>
    </border>
    <border>
      <left style="thin">
        <color indexed="21"/>
      </left>
      <right style="medium">
        <color indexed="21"/>
      </right>
      <top style="thin">
        <color indexed="38"/>
      </top>
      <bottom style="thin">
        <color indexed="21"/>
      </bottom>
      <diagonal/>
    </border>
    <border>
      <left style="double">
        <color indexed="21"/>
      </left>
      <right style="thin">
        <color indexed="21"/>
      </right>
      <top/>
      <bottom style="medium">
        <color indexed="21"/>
      </bottom>
      <diagonal/>
    </border>
  </borders>
  <cellStyleXfs count="11">
    <xf numFmtId="0" fontId="0" fillId="0" borderId="0"/>
    <xf numFmtId="164" fontId="23" fillId="0" borderId="0" applyFill="0" applyBorder="0" applyAlignment="0" applyProtection="0"/>
    <xf numFmtId="43" fontId="2" fillId="0" borderId="0" applyFill="0" applyBorder="0" applyAlignment="0" applyProtection="0"/>
    <xf numFmtId="0" fontId="2" fillId="0" borderId="0" applyNumberFormat="0" applyFill="0" applyBorder="0" applyAlignment="0" applyProtection="0"/>
    <xf numFmtId="0" fontId="23" fillId="0" borderId="0"/>
    <xf numFmtId="0" fontId="23" fillId="0" borderId="0"/>
    <xf numFmtId="0" fontId="3" fillId="0" borderId="0"/>
    <xf numFmtId="0" fontId="23" fillId="0" borderId="0"/>
    <xf numFmtId="0" fontId="1" fillId="0" borderId="0"/>
    <xf numFmtId="0" fontId="33" fillId="0" borderId="0"/>
    <xf numFmtId="0" fontId="2" fillId="0" borderId="0"/>
  </cellStyleXfs>
  <cellXfs count="860">
    <xf numFmtId="0" fontId="0" fillId="0" borderId="0" xfId="0"/>
    <xf numFmtId="0" fontId="0" fillId="2" borderId="0" xfId="0" applyFill="1"/>
    <xf numFmtId="0" fontId="4" fillId="2" borderId="0" xfId="0" applyFont="1" applyFill="1" applyAlignment="1">
      <alignment wrapText="1"/>
    </xf>
    <xf numFmtId="0" fontId="5" fillId="2" borderId="0" xfId="0" applyFont="1" applyFill="1"/>
    <xf numFmtId="165" fontId="4" fillId="2" borderId="0" xfId="0" applyNumberFormat="1" applyFont="1" applyFill="1" applyBorder="1" applyAlignment="1">
      <alignment vertical="top" wrapText="1"/>
    </xf>
    <xf numFmtId="0" fontId="4" fillId="2" borderId="0" xfId="6" applyFont="1" applyFill="1" applyAlignment="1">
      <alignment vertical="center" wrapText="1"/>
    </xf>
    <xf numFmtId="0" fontId="4" fillId="2" borderId="0" xfId="0" applyFont="1" applyFill="1" applyAlignment="1">
      <alignment vertical="top" wrapText="1"/>
    </xf>
    <xf numFmtId="0" fontId="9" fillId="2" borderId="0" xfId="0" applyFont="1" applyFill="1"/>
    <xf numFmtId="0" fontId="13" fillId="2" borderId="0" xfId="4" applyFont="1" applyFill="1" applyAlignment="1">
      <alignment vertical="center"/>
    </xf>
    <xf numFmtId="0" fontId="0" fillId="0" borderId="0" xfId="0" applyFont="1"/>
    <xf numFmtId="3" fontId="10" fillId="2" borderId="0" xfId="0" applyNumberFormat="1" applyFont="1" applyFill="1" applyBorder="1" applyAlignment="1">
      <alignment vertical="center" wrapText="1"/>
    </xf>
    <xf numFmtId="3" fontId="8" fillId="2" borderId="0" xfId="0" applyNumberFormat="1" applyFont="1" applyFill="1" applyAlignment="1">
      <alignment vertical="center" wrapText="1"/>
    </xf>
    <xf numFmtId="3" fontId="13" fillId="2" borderId="0" xfId="0" applyNumberFormat="1" applyFont="1" applyFill="1" applyAlignment="1">
      <alignment vertical="center" wrapText="1"/>
    </xf>
    <xf numFmtId="3" fontId="13" fillId="2" borderId="0" xfId="0" applyNumberFormat="1" applyFont="1" applyFill="1" applyAlignment="1">
      <alignment horizontal="center" vertical="center" wrapText="1"/>
    </xf>
    <xf numFmtId="3" fontId="0" fillId="2" borderId="0" xfId="0" applyNumberFormat="1" applyFont="1" applyFill="1" applyAlignment="1">
      <alignment vertical="center" wrapText="1"/>
    </xf>
    <xf numFmtId="0" fontId="12" fillId="0" borderId="0" xfId="0" applyFont="1" applyFill="1"/>
    <xf numFmtId="3" fontId="11" fillId="2" borderId="0" xfId="0" applyNumberFormat="1" applyFont="1" applyFill="1" applyBorder="1" applyAlignment="1">
      <alignment vertical="center"/>
    </xf>
    <xf numFmtId="3" fontId="14" fillId="2" borderId="15" xfId="0" applyNumberFormat="1" applyFont="1" applyFill="1" applyBorder="1" applyAlignment="1">
      <alignment horizontal="right" vertical="center" wrapText="1"/>
    </xf>
    <xf numFmtId="0" fontId="0" fillId="0" borderId="0" xfId="0" applyFont="1" applyAlignment="1">
      <alignment vertical="center"/>
    </xf>
    <xf numFmtId="0" fontId="14" fillId="2" borderId="16" xfId="0" applyFont="1" applyFill="1" applyBorder="1" applyAlignment="1">
      <alignment vertical="center" wrapText="1"/>
    </xf>
    <xf numFmtId="3" fontId="14" fillId="2" borderId="11" xfId="0" applyNumberFormat="1" applyFont="1" applyFill="1" applyBorder="1" applyAlignment="1">
      <alignment horizontal="right" vertical="center" wrapText="1"/>
    </xf>
    <xf numFmtId="0" fontId="14" fillId="2" borderId="17" xfId="0" applyFont="1" applyFill="1" applyBorder="1" applyAlignment="1">
      <alignment vertical="center" wrapText="1"/>
    </xf>
    <xf numFmtId="0" fontId="13" fillId="0" borderId="0" xfId="0" applyFont="1" applyAlignment="1">
      <alignment horizontal="center" vertical="center"/>
    </xf>
    <xf numFmtId="3" fontId="0" fillId="2" borderId="0" xfId="0" applyNumberFormat="1" applyFill="1" applyAlignment="1">
      <alignment vertical="center" wrapText="1"/>
    </xf>
    <xf numFmtId="3" fontId="14" fillId="2" borderId="21" xfId="5" applyNumberFormat="1" applyFont="1" applyFill="1" applyBorder="1" applyAlignment="1">
      <alignment horizontal="right" vertical="center"/>
    </xf>
    <xf numFmtId="3" fontId="14" fillId="2" borderId="18" xfId="5" applyNumberFormat="1" applyFont="1" applyFill="1" applyBorder="1" applyAlignment="1">
      <alignment horizontal="right" vertical="center"/>
    </xf>
    <xf numFmtId="0" fontId="23" fillId="2" borderId="0" xfId="5" applyFill="1"/>
    <xf numFmtId="0" fontId="23" fillId="2" borderId="0" xfId="5" applyFill="1" applyBorder="1"/>
    <xf numFmtId="0" fontId="20" fillId="2" borderId="0" xfId="5" applyFont="1" applyFill="1"/>
    <xf numFmtId="0" fontId="22" fillId="2" borderId="0" xfId="5" applyFont="1" applyFill="1" applyBorder="1" applyAlignment="1">
      <alignment horizontal="left" vertical="top"/>
    </xf>
    <xf numFmtId="0" fontId="13" fillId="2" borderId="0" xfId="5" applyFont="1" applyFill="1" applyBorder="1" applyAlignment="1">
      <alignment vertical="center"/>
    </xf>
    <xf numFmtId="0" fontId="21" fillId="2" borderId="0" xfId="5" applyFont="1" applyFill="1" applyBorder="1" applyAlignment="1">
      <alignment horizontal="left" vertical="top"/>
    </xf>
    <xf numFmtId="0" fontId="11" fillId="2" borderId="0" xfId="5" applyFont="1" applyFill="1" applyBorder="1" applyAlignment="1">
      <alignment horizontal="left" wrapText="1"/>
    </xf>
    <xf numFmtId="0" fontId="14" fillId="2" borderId="0" xfId="5" applyFont="1" applyFill="1" applyBorder="1" applyAlignment="1">
      <alignment horizontal="left" vertical="center" wrapText="1"/>
    </xf>
    <xf numFmtId="0" fontId="11" fillId="2" borderId="0" xfId="5" applyFont="1" applyFill="1" applyBorder="1" applyAlignment="1">
      <alignment vertical="top" wrapText="1"/>
    </xf>
    <xf numFmtId="3" fontId="14" fillId="2" borderId="15" xfId="5" applyNumberFormat="1" applyFont="1" applyFill="1" applyBorder="1" applyAlignment="1">
      <alignment horizontal="right" vertical="center"/>
    </xf>
    <xf numFmtId="3" fontId="14" fillId="2" borderId="14" xfId="5" applyNumberFormat="1" applyFont="1" applyFill="1" applyBorder="1" applyAlignment="1">
      <alignment horizontal="right" vertical="center"/>
    </xf>
    <xf numFmtId="3" fontId="14" fillId="2" borderId="22" xfId="5" applyNumberFormat="1" applyFont="1" applyFill="1" applyBorder="1" applyAlignment="1">
      <alignment horizontal="right" vertical="center"/>
    </xf>
    <xf numFmtId="3" fontId="14" fillId="2" borderId="23" xfId="5" applyNumberFormat="1" applyFont="1" applyFill="1" applyBorder="1" applyAlignment="1">
      <alignment horizontal="right" vertical="center"/>
    </xf>
    <xf numFmtId="3" fontId="14" fillId="2" borderId="11" xfId="5" applyNumberFormat="1" applyFont="1" applyFill="1" applyBorder="1" applyAlignment="1">
      <alignment horizontal="right" vertical="center"/>
    </xf>
    <xf numFmtId="3" fontId="14" fillId="2" borderId="24" xfId="5" applyNumberFormat="1" applyFont="1" applyFill="1" applyBorder="1" applyAlignment="1">
      <alignment horizontal="right" vertical="center"/>
    </xf>
    <xf numFmtId="3" fontId="14" fillId="2" borderId="12" xfId="5" applyNumberFormat="1" applyFont="1" applyFill="1" applyBorder="1" applyAlignment="1">
      <alignment horizontal="right" vertical="center"/>
    </xf>
    <xf numFmtId="3" fontId="14" fillId="2" borderId="25" xfId="5" applyNumberFormat="1" applyFont="1" applyFill="1" applyBorder="1" applyAlignment="1">
      <alignment horizontal="right" vertical="center"/>
    </xf>
    <xf numFmtId="3" fontId="14" fillId="2" borderId="27" xfId="5" applyNumberFormat="1" applyFont="1" applyFill="1" applyBorder="1" applyAlignment="1">
      <alignment horizontal="right" vertical="center"/>
    </xf>
    <xf numFmtId="3" fontId="14" fillId="2" borderId="28" xfId="5" applyNumberFormat="1" applyFont="1" applyFill="1" applyBorder="1" applyAlignment="1">
      <alignment horizontal="right" vertical="center"/>
    </xf>
    <xf numFmtId="0" fontId="4" fillId="2" borderId="0" xfId="5" applyFont="1" applyFill="1" applyBorder="1" applyAlignment="1">
      <alignment horizontal="left" vertical="top"/>
    </xf>
    <xf numFmtId="0" fontId="14" fillId="2" borderId="2" xfId="5" applyFont="1" applyFill="1" applyBorder="1" applyAlignment="1">
      <alignment horizontal="left" vertical="center" wrapText="1"/>
    </xf>
    <xf numFmtId="3" fontId="23" fillId="2" borderId="0" xfId="5" applyNumberFormat="1" applyFill="1"/>
    <xf numFmtId="0" fontId="13" fillId="2" borderId="0" xfId="5" applyFont="1" applyFill="1"/>
    <xf numFmtId="0" fontId="14" fillId="2" borderId="0" xfId="5" applyFont="1" applyFill="1" applyBorder="1" applyAlignment="1">
      <alignment horizontal="left" wrapText="1"/>
    </xf>
    <xf numFmtId="0" fontId="18" fillId="2" borderId="0" xfId="0" applyFont="1" applyFill="1" applyBorder="1" applyAlignment="1">
      <alignment vertical="center"/>
    </xf>
    <xf numFmtId="0" fontId="8" fillId="2" borderId="0" xfId="0" applyFont="1" applyFill="1" applyAlignment="1">
      <alignment vertical="center"/>
    </xf>
    <xf numFmtId="0" fontId="13" fillId="2" borderId="0" xfId="0" applyFont="1" applyFill="1" applyAlignment="1">
      <alignment vertical="center"/>
    </xf>
    <xf numFmtId="3" fontId="13" fillId="2" borderId="0" xfId="0" applyNumberFormat="1" applyFont="1" applyFill="1" applyAlignment="1">
      <alignment vertical="center"/>
    </xf>
    <xf numFmtId="0" fontId="0" fillId="2" borderId="0" xfId="0" applyFill="1" applyAlignment="1">
      <alignment vertical="center"/>
    </xf>
    <xf numFmtId="0" fontId="0" fillId="2" borderId="0" xfId="0" applyFill="1" applyAlignment="1">
      <alignment horizontal="right" vertical="center"/>
    </xf>
    <xf numFmtId="0" fontId="10" fillId="2" borderId="0" xfId="0" applyFont="1" applyFill="1" applyBorder="1" applyAlignment="1">
      <alignment vertical="center"/>
    </xf>
    <xf numFmtId="0" fontId="4" fillId="2" borderId="0" xfId="0" applyFont="1" applyFill="1" applyBorder="1" applyAlignment="1">
      <alignment horizontal="left" vertical="center"/>
    </xf>
    <xf numFmtId="0" fontId="19"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4" fillId="2" borderId="0" xfId="0" applyFont="1" applyFill="1" applyBorder="1" applyAlignment="1">
      <alignment horizontal="left" vertical="center" wrapText="1"/>
    </xf>
    <xf numFmtId="0" fontId="11" fillId="2" borderId="0" xfId="0" applyFont="1" applyFill="1" applyBorder="1" applyAlignment="1">
      <alignment vertical="center" wrapText="1"/>
    </xf>
    <xf numFmtId="3" fontId="14" fillId="2" borderId="15" xfId="0" applyNumberFormat="1" applyFont="1" applyFill="1" applyBorder="1" applyAlignment="1">
      <alignment horizontal="right" vertical="center"/>
    </xf>
    <xf numFmtId="3" fontId="14" fillId="2" borderId="21" xfId="0" applyNumberFormat="1" applyFont="1" applyFill="1" applyBorder="1" applyAlignment="1">
      <alignment horizontal="right" vertical="center"/>
    </xf>
    <xf numFmtId="0" fontId="14" fillId="2" borderId="9" xfId="0" applyFont="1" applyFill="1" applyBorder="1" applyAlignment="1">
      <alignment vertical="center" wrapText="1"/>
    </xf>
    <xf numFmtId="3" fontId="14" fillId="2" borderId="11" xfId="0" applyNumberFormat="1" applyFont="1" applyFill="1" applyBorder="1" applyAlignment="1">
      <alignment horizontal="right" vertical="center"/>
    </xf>
    <xf numFmtId="3" fontId="14" fillId="2" borderId="18" xfId="0" applyNumberFormat="1" applyFont="1" applyFill="1" applyBorder="1" applyAlignment="1">
      <alignment horizontal="right" vertical="center"/>
    </xf>
    <xf numFmtId="3" fontId="14" fillId="2" borderId="25" xfId="0" applyNumberFormat="1" applyFont="1" applyFill="1" applyBorder="1" applyAlignment="1">
      <alignment horizontal="right" vertical="center"/>
    </xf>
    <xf numFmtId="3" fontId="14" fillId="2" borderId="34" xfId="0" applyNumberFormat="1" applyFont="1" applyFill="1" applyBorder="1" applyAlignment="1">
      <alignment horizontal="right" vertical="center"/>
    </xf>
    <xf numFmtId="0" fontId="11" fillId="2" borderId="0" xfId="0" applyFont="1" applyFill="1" applyBorder="1" applyAlignment="1">
      <alignment horizontal="left" vertical="center" wrapText="1"/>
    </xf>
    <xf numFmtId="3" fontId="14" fillId="3" borderId="36" xfId="0" applyNumberFormat="1" applyFont="1" applyFill="1" applyBorder="1" applyAlignment="1">
      <alignment horizontal="right" vertical="center"/>
    </xf>
    <xf numFmtId="0" fontId="14" fillId="2" borderId="0" xfId="0" applyFont="1" applyFill="1" applyBorder="1" applyAlignment="1">
      <alignment horizontal="left" vertical="center" wrapText="1"/>
    </xf>
    <xf numFmtId="3" fontId="14" fillId="2" borderId="0" xfId="0" applyNumberFormat="1" applyFont="1" applyFill="1" applyBorder="1" applyAlignment="1">
      <alignment horizontal="right" vertical="center"/>
    </xf>
    <xf numFmtId="3" fontId="0" fillId="0" borderId="0" xfId="0" applyNumberFormat="1"/>
    <xf numFmtId="3" fontId="14" fillId="2" borderId="37" xfId="0" applyNumberFormat="1" applyFont="1" applyFill="1" applyBorder="1" applyAlignment="1">
      <alignment horizontal="right" vertical="center"/>
    </xf>
    <xf numFmtId="0" fontId="10" fillId="2" borderId="0" xfId="0" applyFont="1" applyFill="1" applyBorder="1" applyAlignment="1">
      <alignment vertical="center" wrapText="1"/>
    </xf>
    <xf numFmtId="3" fontId="14" fillId="2" borderId="8" xfId="0" applyNumberFormat="1" applyFont="1" applyFill="1" applyBorder="1" applyAlignment="1">
      <alignment horizontal="right" vertical="center"/>
    </xf>
    <xf numFmtId="3" fontId="14" fillId="2" borderId="20" xfId="0" applyNumberFormat="1" applyFont="1" applyFill="1" applyBorder="1" applyAlignment="1">
      <alignment horizontal="right" vertical="center"/>
    </xf>
    <xf numFmtId="3" fontId="14" fillId="2" borderId="10" xfId="0" applyNumberFormat="1" applyFont="1" applyFill="1" applyBorder="1" applyAlignment="1">
      <alignment horizontal="right" vertical="center"/>
    </xf>
    <xf numFmtId="3" fontId="14" fillId="2" borderId="32" xfId="0" applyNumberFormat="1" applyFont="1" applyFill="1" applyBorder="1" applyAlignment="1">
      <alignment horizontal="right" vertical="center"/>
    </xf>
    <xf numFmtId="3" fontId="14" fillId="2" borderId="2" xfId="0" applyNumberFormat="1" applyFont="1" applyFill="1" applyBorder="1" applyAlignment="1">
      <alignment horizontal="right" vertical="center"/>
    </xf>
    <xf numFmtId="3" fontId="14" fillId="2" borderId="3" xfId="0" applyNumberFormat="1" applyFont="1" applyFill="1" applyBorder="1" applyAlignment="1">
      <alignment horizontal="right" vertical="center"/>
    </xf>
    <xf numFmtId="0" fontId="13" fillId="2" borderId="0" xfId="0" applyFont="1" applyFill="1" applyBorder="1" applyAlignment="1">
      <alignment vertical="center"/>
    </xf>
    <xf numFmtId="3" fontId="14" fillId="2" borderId="7" xfId="0" applyNumberFormat="1" applyFont="1" applyFill="1" applyBorder="1" applyAlignment="1">
      <alignment horizontal="right" vertical="center"/>
    </xf>
    <xf numFmtId="3" fontId="14" fillId="2" borderId="41" xfId="0" applyNumberFormat="1" applyFont="1" applyFill="1" applyBorder="1" applyAlignment="1">
      <alignment horizontal="right" vertical="center"/>
    </xf>
    <xf numFmtId="3" fontId="14" fillId="2" borderId="42" xfId="0" applyNumberFormat="1" applyFont="1" applyFill="1" applyBorder="1" applyAlignment="1">
      <alignment horizontal="right" vertical="center"/>
    </xf>
    <xf numFmtId="0" fontId="14" fillId="2" borderId="6" xfId="0" applyFont="1" applyFill="1" applyBorder="1" applyAlignment="1">
      <alignment vertical="center" wrapText="1"/>
    </xf>
    <xf numFmtId="0" fontId="0" fillId="2" borderId="0" xfId="0" applyFill="1" applyBorder="1" applyAlignment="1">
      <alignment vertical="center"/>
    </xf>
    <xf numFmtId="3" fontId="14" fillId="2" borderId="42" xfId="5" applyNumberFormat="1" applyFont="1" applyFill="1" applyBorder="1" applyAlignment="1">
      <alignment horizontal="right" vertical="center"/>
    </xf>
    <xf numFmtId="3" fontId="0" fillId="2" borderId="0" xfId="0" applyNumberFormat="1" applyFill="1" applyAlignment="1">
      <alignment vertical="center"/>
    </xf>
    <xf numFmtId="3" fontId="13" fillId="2" borderId="0" xfId="0" applyNumberFormat="1" applyFont="1" applyFill="1" applyBorder="1" applyAlignment="1">
      <alignment vertical="center"/>
    </xf>
    <xf numFmtId="0" fontId="0" fillId="4" borderId="0" xfId="0" applyFont="1" applyFill="1"/>
    <xf numFmtId="0" fontId="0" fillId="4" borderId="0" xfId="0" applyFont="1" applyFill="1" applyAlignment="1">
      <alignment vertical="center"/>
    </xf>
    <xf numFmtId="0" fontId="0" fillId="4" borderId="0" xfId="0" applyFont="1" applyFill="1" applyBorder="1"/>
    <xf numFmtId="0" fontId="25" fillId="2" borderId="0" xfId="4" applyFont="1" applyFill="1" applyBorder="1" applyAlignment="1">
      <alignment horizontal="left" vertical="center" wrapText="1"/>
    </xf>
    <xf numFmtId="3" fontId="13" fillId="2" borderId="11" xfId="0" applyNumberFormat="1" applyFont="1" applyFill="1" applyBorder="1" applyAlignment="1">
      <alignment horizontal="right" vertical="center" wrapText="1"/>
    </xf>
    <xf numFmtId="3" fontId="13" fillId="2" borderId="11" xfId="5" applyNumberFormat="1" applyFont="1" applyFill="1" applyBorder="1" applyAlignment="1">
      <alignment horizontal="right" vertical="center"/>
    </xf>
    <xf numFmtId="3" fontId="13" fillId="2" borderId="18" xfId="5" applyNumberFormat="1" applyFont="1" applyFill="1" applyBorder="1" applyAlignment="1">
      <alignment horizontal="right" vertical="center"/>
    </xf>
    <xf numFmtId="3" fontId="14" fillId="2" borderId="30" xfId="5" applyNumberFormat="1" applyFont="1" applyFill="1" applyBorder="1" applyAlignment="1">
      <alignment horizontal="right" vertical="center"/>
    </xf>
    <xf numFmtId="3" fontId="14" fillId="2" borderId="31" xfId="5" applyNumberFormat="1" applyFont="1" applyFill="1" applyBorder="1" applyAlignment="1">
      <alignment horizontal="right" vertical="center"/>
    </xf>
    <xf numFmtId="3" fontId="14" fillId="2" borderId="2" xfId="5" applyNumberFormat="1" applyFont="1" applyFill="1" applyBorder="1" applyAlignment="1">
      <alignment horizontal="right" vertical="center"/>
    </xf>
    <xf numFmtId="3" fontId="14" fillId="2" borderId="33" xfId="5" applyNumberFormat="1" applyFont="1" applyFill="1" applyBorder="1" applyAlignment="1">
      <alignment horizontal="right" vertical="center"/>
    </xf>
    <xf numFmtId="3" fontId="14" fillId="2" borderId="34" xfId="5" applyNumberFormat="1" applyFont="1" applyFill="1" applyBorder="1" applyAlignment="1">
      <alignment horizontal="right" vertical="center"/>
    </xf>
    <xf numFmtId="0" fontId="6" fillId="2" borderId="0" xfId="5" applyFont="1" applyFill="1"/>
    <xf numFmtId="0" fontId="15" fillId="2" borderId="0" xfId="5" applyFont="1" applyFill="1" applyBorder="1" applyAlignment="1">
      <alignment horizontal="left" vertical="center" wrapText="1"/>
    </xf>
    <xf numFmtId="3" fontId="13" fillId="2" borderId="16" xfId="5" applyNumberFormat="1" applyFont="1" applyFill="1" applyBorder="1" applyAlignment="1">
      <alignment horizontal="right" vertical="center"/>
    </xf>
    <xf numFmtId="3" fontId="14" fillId="2" borderId="41" xfId="5" applyNumberFormat="1" applyFont="1" applyFill="1" applyBorder="1" applyAlignment="1">
      <alignment horizontal="right" vertical="center"/>
    </xf>
    <xf numFmtId="3" fontId="14" fillId="2" borderId="3" xfId="5" applyNumberFormat="1" applyFont="1" applyFill="1" applyBorder="1" applyAlignment="1">
      <alignment horizontal="right" vertical="center"/>
    </xf>
    <xf numFmtId="3" fontId="14" fillId="2" borderId="11" xfId="4" applyNumberFormat="1" applyFont="1" applyFill="1" applyBorder="1" applyAlignment="1">
      <alignment horizontal="right" vertical="center"/>
    </xf>
    <xf numFmtId="0" fontId="28" fillId="5" borderId="0" xfId="0" applyFont="1" applyFill="1" applyBorder="1" applyAlignment="1">
      <alignment horizontal="left" vertical="top" wrapText="1"/>
    </xf>
    <xf numFmtId="165" fontId="24" fillId="4" borderId="0" xfId="0" applyNumberFormat="1" applyFont="1" applyFill="1" applyBorder="1"/>
    <xf numFmtId="0" fontId="13" fillId="3" borderId="5" xfId="5" applyFont="1" applyFill="1" applyBorder="1" applyAlignment="1">
      <alignment horizontal="center" vertical="center"/>
    </xf>
    <xf numFmtId="3" fontId="24" fillId="0" borderId="0" xfId="0" applyNumberFormat="1" applyFont="1"/>
    <xf numFmtId="0" fontId="29" fillId="2" borderId="0" xfId="5" applyFont="1" applyFill="1" applyAlignment="1">
      <alignment vertical="top" wrapText="1"/>
    </xf>
    <xf numFmtId="0" fontId="30" fillId="2" borderId="0" xfId="5" applyFont="1" applyFill="1" applyBorder="1" applyAlignment="1">
      <alignment vertical="top" wrapText="1"/>
    </xf>
    <xf numFmtId="0" fontId="24" fillId="2" borderId="0" xfId="5" applyFont="1" applyFill="1" applyAlignment="1">
      <alignment vertical="top" wrapText="1"/>
    </xf>
    <xf numFmtId="0" fontId="28" fillId="2" borderId="0" xfId="5" applyFont="1" applyFill="1" applyBorder="1" applyAlignment="1">
      <alignment horizontal="left" vertical="top" wrapText="1"/>
    </xf>
    <xf numFmtId="0" fontId="28" fillId="2" borderId="0" xfId="5" applyFont="1" applyFill="1" applyBorder="1" applyAlignment="1">
      <alignment vertical="top" wrapText="1"/>
    </xf>
    <xf numFmtId="0" fontId="2" fillId="0" borderId="0" xfId="3"/>
    <xf numFmtId="3" fontId="13" fillId="2" borderId="26" xfId="5" applyNumberFormat="1" applyFont="1" applyFill="1" applyBorder="1" applyAlignment="1">
      <alignment horizontal="right" vertical="center"/>
    </xf>
    <xf numFmtId="3" fontId="13" fillId="2" borderId="31" xfId="5" applyNumberFormat="1" applyFont="1" applyFill="1" applyBorder="1" applyAlignment="1">
      <alignment horizontal="right" vertical="center"/>
    </xf>
    <xf numFmtId="3" fontId="13" fillId="2" borderId="33" xfId="5" applyNumberFormat="1" applyFont="1" applyFill="1" applyBorder="1" applyAlignment="1">
      <alignment horizontal="right" vertical="center"/>
    </xf>
    <xf numFmtId="3" fontId="0" fillId="2" borderId="0" xfId="0" applyNumberFormat="1" applyFont="1" applyFill="1" applyBorder="1" applyAlignment="1">
      <alignment vertical="center" wrapText="1"/>
    </xf>
    <xf numFmtId="0" fontId="14" fillId="6" borderId="2" xfId="4" applyFont="1" applyFill="1" applyBorder="1" applyAlignment="1">
      <alignment horizontal="center" vertical="center" wrapText="1"/>
    </xf>
    <xf numFmtId="0" fontId="23" fillId="2" borderId="0" xfId="4" applyFill="1" applyAlignment="1">
      <alignment vertical="center"/>
    </xf>
    <xf numFmtId="0" fontId="10" fillId="2" borderId="0" xfId="7" applyFont="1" applyFill="1" applyBorder="1" applyAlignment="1">
      <alignment vertical="center"/>
    </xf>
    <xf numFmtId="0" fontId="23" fillId="2" borderId="0" xfId="4" applyFill="1" applyAlignment="1">
      <alignment horizontal="center" vertical="center"/>
    </xf>
    <xf numFmtId="0" fontId="12" fillId="2" borderId="0" xfId="4" applyFont="1" applyFill="1" applyAlignment="1">
      <alignment vertical="center"/>
    </xf>
    <xf numFmtId="0" fontId="13" fillId="2" borderId="9" xfId="0" applyFont="1" applyFill="1" applyBorder="1" applyAlignment="1">
      <alignment vertical="center"/>
    </xf>
    <xf numFmtId="3" fontId="13" fillId="2" borderId="11" xfId="0" applyNumberFormat="1" applyFont="1" applyFill="1" applyBorder="1" applyAlignment="1">
      <alignment vertical="center"/>
    </xf>
    <xf numFmtId="0" fontId="27" fillId="2" borderId="0" xfId="4" applyFont="1" applyFill="1" applyAlignment="1">
      <alignment vertical="center"/>
    </xf>
    <xf numFmtId="0" fontId="11" fillId="7" borderId="0" xfId="0" applyFont="1" applyFill="1" applyBorder="1" applyAlignment="1">
      <alignment horizontal="center" wrapText="1"/>
    </xf>
    <xf numFmtId="0" fontId="0" fillId="6" borderId="0" xfId="0" applyFill="1" applyAlignment="1">
      <alignment vertical="center"/>
    </xf>
    <xf numFmtId="0" fontId="0" fillId="6" borderId="0" xfId="0" applyFill="1"/>
    <xf numFmtId="0" fontId="11" fillId="7" borderId="0" xfId="0" applyFont="1" applyFill="1" applyBorder="1" applyAlignment="1">
      <alignment wrapText="1"/>
    </xf>
    <xf numFmtId="0" fontId="0" fillId="7" borderId="0" xfId="0" applyFont="1" applyFill="1"/>
    <xf numFmtId="0" fontId="14" fillId="2" borderId="14" xfId="5" applyFont="1" applyFill="1" applyBorder="1" applyAlignment="1">
      <alignment horizontal="left" vertical="center" wrapText="1"/>
    </xf>
    <xf numFmtId="0" fontId="23" fillId="6" borderId="0" xfId="5" applyFill="1"/>
    <xf numFmtId="3" fontId="14" fillId="6" borderId="22" xfId="5" applyNumberFormat="1" applyFont="1" applyFill="1" applyBorder="1" applyAlignment="1">
      <alignment horizontal="right" vertical="center"/>
    </xf>
    <xf numFmtId="3" fontId="13" fillId="6" borderId="24" xfId="5" applyNumberFormat="1" applyFont="1" applyFill="1" applyBorder="1" applyAlignment="1">
      <alignment horizontal="right" vertical="center"/>
    </xf>
    <xf numFmtId="0" fontId="24" fillId="7" borderId="0" xfId="0" applyFont="1" applyFill="1" applyAlignment="1">
      <alignment vertical="top" wrapText="1"/>
    </xf>
    <xf numFmtId="0" fontId="24" fillId="7" borderId="0" xfId="0" applyFont="1" applyFill="1" applyAlignment="1">
      <alignment horizontal="left" vertical="top" wrapText="1"/>
    </xf>
    <xf numFmtId="0" fontId="0" fillId="7" borderId="0" xfId="0" applyFill="1"/>
    <xf numFmtId="0" fontId="0" fillId="7" borderId="0" xfId="0" applyFill="1" applyAlignment="1"/>
    <xf numFmtId="3" fontId="14" fillId="6" borderId="10" xfId="0" applyNumberFormat="1" applyFont="1" applyFill="1" applyBorder="1" applyAlignment="1">
      <alignment horizontal="right" vertical="top"/>
    </xf>
    <xf numFmtId="0" fontId="13" fillId="6" borderId="0" xfId="0" applyFont="1" applyFill="1" applyAlignment="1">
      <alignment vertical="center"/>
    </xf>
    <xf numFmtId="0" fontId="31" fillId="2" borderId="0" xfId="4" applyFont="1" applyFill="1" applyAlignment="1">
      <alignment vertical="center"/>
    </xf>
    <xf numFmtId="1" fontId="23" fillId="2" borderId="0" xfId="4" applyNumberFormat="1" applyFill="1" applyAlignment="1">
      <alignment vertical="center"/>
    </xf>
    <xf numFmtId="0" fontId="13" fillId="6" borderId="18" xfId="4" applyFont="1" applyFill="1" applyBorder="1" applyAlignment="1">
      <alignment horizontal="center" vertical="center"/>
    </xf>
    <xf numFmtId="0" fontId="14" fillId="6" borderId="2" xfId="4" applyFont="1" applyFill="1" applyBorder="1" applyAlignment="1">
      <alignment horizontal="center" vertical="center"/>
    </xf>
    <xf numFmtId="167" fontId="13" fillId="7" borderId="11" xfId="2" applyNumberFormat="1" applyFont="1" applyFill="1" applyBorder="1" applyAlignment="1">
      <alignment horizontal="right" vertical="center"/>
    </xf>
    <xf numFmtId="3" fontId="13" fillId="0" borderId="11" xfId="0" applyNumberFormat="1" applyFont="1" applyFill="1" applyBorder="1" applyAlignment="1">
      <alignment vertical="center"/>
    </xf>
    <xf numFmtId="0" fontId="14" fillId="10" borderId="44" xfId="4" applyFont="1" applyFill="1" applyBorder="1" applyAlignment="1">
      <alignment horizontal="right" vertical="center"/>
    </xf>
    <xf numFmtId="3" fontId="13" fillId="10" borderId="41" xfId="4" applyNumberFormat="1" applyFont="1" applyFill="1" applyBorder="1" applyAlignment="1">
      <alignment vertical="center"/>
    </xf>
    <xf numFmtId="167" fontId="13" fillId="10" borderId="41" xfId="2" applyNumberFormat="1" applyFont="1" applyFill="1" applyBorder="1" applyAlignment="1">
      <alignment horizontal="right" vertical="center"/>
    </xf>
    <xf numFmtId="0" fontId="13" fillId="10" borderId="42" xfId="4" applyFont="1" applyFill="1" applyBorder="1" applyAlignment="1">
      <alignment horizontal="center" vertical="center"/>
    </xf>
    <xf numFmtId="0" fontId="15" fillId="2" borderId="1" xfId="4" applyFont="1" applyFill="1" applyBorder="1" applyAlignment="1">
      <alignment horizontal="center" vertical="center"/>
    </xf>
    <xf numFmtId="0" fontId="15" fillId="2" borderId="2" xfId="4" applyFont="1" applyFill="1" applyBorder="1" applyAlignment="1">
      <alignment horizontal="center" vertical="center"/>
    </xf>
    <xf numFmtId="0" fontId="15" fillId="6" borderId="2" xfId="4" applyFont="1" applyFill="1" applyBorder="1" applyAlignment="1">
      <alignment horizontal="center" vertical="center"/>
    </xf>
    <xf numFmtId="0" fontId="15" fillId="6" borderId="2" xfId="4" applyFont="1" applyFill="1" applyBorder="1" applyAlignment="1">
      <alignment horizontal="center" vertical="center" wrapText="1"/>
    </xf>
    <xf numFmtId="0" fontId="34" fillId="2" borderId="0" xfId="7" applyFont="1" applyFill="1" applyBorder="1" applyAlignment="1">
      <alignment vertical="center"/>
    </xf>
    <xf numFmtId="0" fontId="14" fillId="6" borderId="1" xfId="4" applyFont="1" applyFill="1" applyBorder="1" applyAlignment="1">
      <alignment horizontal="center" vertical="center"/>
    </xf>
    <xf numFmtId="3" fontId="14" fillId="7" borderId="71" xfId="0" applyNumberFormat="1" applyFont="1" applyFill="1" applyBorder="1" applyAlignment="1">
      <alignment horizontal="right" vertical="center"/>
    </xf>
    <xf numFmtId="3" fontId="14" fillId="6" borderId="71" xfId="0" applyNumberFormat="1" applyFont="1" applyFill="1" applyBorder="1" applyAlignment="1">
      <alignment horizontal="right" vertical="center"/>
    </xf>
    <xf numFmtId="3" fontId="14" fillId="6" borderId="71" xfId="0" applyNumberFormat="1" applyFont="1" applyFill="1" applyBorder="1" applyAlignment="1">
      <alignment horizontal="right" vertical="center" wrapText="1"/>
    </xf>
    <xf numFmtId="3" fontId="14" fillId="7" borderId="71" xfId="0" applyNumberFormat="1" applyFont="1" applyFill="1" applyBorder="1" applyAlignment="1">
      <alignment vertical="center" wrapText="1"/>
    </xf>
    <xf numFmtId="3" fontId="14" fillId="6" borderId="71" xfId="0" applyNumberFormat="1" applyFont="1" applyFill="1" applyBorder="1" applyAlignment="1">
      <alignment vertical="center" wrapText="1"/>
    </xf>
    <xf numFmtId="3" fontId="26" fillId="6" borderId="71" xfId="0" applyNumberFormat="1" applyFont="1" applyFill="1" applyBorder="1" applyAlignment="1">
      <alignment horizontal="right" vertical="center" wrapText="1"/>
    </xf>
    <xf numFmtId="3" fontId="14" fillId="6" borderId="73" xfId="0" applyNumberFormat="1" applyFont="1" applyFill="1" applyBorder="1" applyAlignment="1">
      <alignment horizontal="left" vertical="center" wrapText="1"/>
    </xf>
    <xf numFmtId="3" fontId="14" fillId="6" borderId="74" xfId="0" applyNumberFormat="1" applyFont="1" applyFill="1" applyBorder="1" applyAlignment="1">
      <alignment horizontal="left" vertical="center" wrapText="1"/>
    </xf>
    <xf numFmtId="3" fontId="16" fillId="10" borderId="72" xfId="0" applyNumberFormat="1" applyFont="1" applyFill="1" applyBorder="1" applyAlignment="1">
      <alignment vertical="center" wrapText="1"/>
    </xf>
    <xf numFmtId="3" fontId="16" fillId="10" borderId="75" xfId="0" applyNumberFormat="1" applyFont="1" applyFill="1" applyBorder="1" applyAlignment="1">
      <alignment horizontal="right" vertical="center" wrapText="1"/>
    </xf>
    <xf numFmtId="3" fontId="34" fillId="2" borderId="0" xfId="0" applyNumberFormat="1" applyFont="1" applyFill="1" applyBorder="1" applyAlignment="1">
      <alignment vertical="center"/>
    </xf>
    <xf numFmtId="0" fontId="23" fillId="2" borderId="48" xfId="4" applyFill="1" applyBorder="1" applyAlignment="1">
      <alignment horizontal="center" vertical="center"/>
    </xf>
    <xf numFmtId="0" fontId="23" fillId="2" borderId="0" xfId="4" applyFill="1" applyBorder="1" applyAlignment="1">
      <alignment horizontal="center" vertical="center"/>
    </xf>
    <xf numFmtId="0" fontId="14" fillId="6" borderId="2" xfId="4" applyFont="1" applyFill="1" applyBorder="1" applyAlignment="1">
      <alignment horizontal="center" vertical="center" wrapText="1"/>
    </xf>
    <xf numFmtId="167" fontId="23" fillId="2" borderId="48" xfId="4" applyNumberFormat="1" applyFill="1" applyBorder="1" applyAlignment="1">
      <alignment horizontal="center" vertical="center"/>
    </xf>
    <xf numFmtId="3" fontId="0" fillId="6" borderId="0" xfId="0" applyNumberFormat="1" applyFont="1" applyFill="1" applyAlignment="1">
      <alignment vertical="center" wrapText="1"/>
    </xf>
    <xf numFmtId="0" fontId="0" fillId="7" borderId="0" xfId="0" applyFont="1" applyFill="1" applyAlignment="1">
      <alignment vertical="center"/>
    </xf>
    <xf numFmtId="0" fontId="13" fillId="7" borderId="0" xfId="0" applyFont="1" applyFill="1" applyAlignment="1">
      <alignment horizontal="center" vertical="center"/>
    </xf>
    <xf numFmtId="0" fontId="0" fillId="2" borderId="0" xfId="4" applyFont="1" applyFill="1" applyAlignment="1">
      <alignment vertical="center"/>
    </xf>
    <xf numFmtId="0" fontId="35" fillId="2" borderId="0" xfId="4" applyFont="1" applyFill="1" applyAlignment="1">
      <alignment vertical="center"/>
    </xf>
    <xf numFmtId="168" fontId="23" fillId="2" borderId="0" xfId="4" applyNumberFormat="1" applyFill="1" applyAlignment="1">
      <alignment vertical="center"/>
    </xf>
    <xf numFmtId="3" fontId="14" fillId="0" borderId="48" xfId="4" applyNumberFormat="1" applyFont="1" applyFill="1" applyBorder="1" applyAlignment="1">
      <alignment horizontal="right" vertical="center"/>
    </xf>
    <xf numFmtId="1" fontId="36" fillId="2" borderId="0" xfId="4" applyNumberFormat="1" applyFont="1" applyFill="1" applyAlignment="1">
      <alignment vertical="center"/>
    </xf>
    <xf numFmtId="0" fontId="36" fillId="2" borderId="0" xfId="4" applyFont="1" applyFill="1" applyAlignment="1">
      <alignment vertical="center"/>
    </xf>
    <xf numFmtId="165" fontId="13" fillId="4" borderId="0" xfId="0" applyNumberFormat="1" applyFont="1" applyFill="1" applyBorder="1"/>
    <xf numFmtId="0" fontId="23" fillId="2" borderId="0" xfId="5" applyFill="1" applyAlignment="1">
      <alignment horizontal="right"/>
    </xf>
    <xf numFmtId="0" fontId="0" fillId="2" borderId="0" xfId="5" applyFont="1" applyFill="1" applyAlignment="1">
      <alignment horizontal="right"/>
    </xf>
    <xf numFmtId="0" fontId="6" fillId="2" borderId="0" xfId="5" applyFont="1" applyFill="1" applyAlignment="1">
      <alignment horizontal="right"/>
    </xf>
    <xf numFmtId="0" fontId="0" fillId="2" borderId="0" xfId="4" applyFont="1" applyFill="1" applyAlignment="1">
      <alignment horizontal="center" vertical="center"/>
    </xf>
    <xf numFmtId="3" fontId="39" fillId="2" borderId="0" xfId="0" applyNumberFormat="1" applyFont="1" applyFill="1" applyAlignment="1">
      <alignment horizontal="center" vertical="center" wrapText="1"/>
    </xf>
    <xf numFmtId="0" fontId="39" fillId="4" borderId="0" xfId="0" applyFont="1" applyFill="1" applyAlignment="1">
      <alignment vertical="center"/>
    </xf>
    <xf numFmtId="0" fontId="0" fillId="2" borderId="0" xfId="5" applyFont="1" applyFill="1"/>
    <xf numFmtId="0" fontId="13" fillId="0" borderId="70" xfId="0" applyFont="1" applyBorder="1" applyAlignment="1">
      <alignment horizontal="center" vertical="center" wrapText="1"/>
    </xf>
    <xf numFmtId="3" fontId="13" fillId="0" borderId="11" xfId="0" applyNumberFormat="1" applyFont="1" applyBorder="1"/>
    <xf numFmtId="1" fontId="35" fillId="2" borderId="0" xfId="4" applyNumberFormat="1" applyFont="1" applyFill="1" applyAlignment="1">
      <alignment horizontal="center" vertical="center"/>
    </xf>
    <xf numFmtId="3" fontId="14" fillId="3" borderId="35" xfId="0" applyNumberFormat="1" applyFont="1" applyFill="1" applyBorder="1" applyAlignment="1">
      <alignment horizontal="right" vertical="center"/>
    </xf>
    <xf numFmtId="3" fontId="14" fillId="3" borderId="46" xfId="0" applyNumberFormat="1" applyFont="1" applyFill="1" applyBorder="1" applyAlignment="1">
      <alignment horizontal="right" vertical="center"/>
    </xf>
    <xf numFmtId="3" fontId="13" fillId="4" borderId="10" xfId="3" applyNumberFormat="1" applyFont="1" applyFill="1" applyBorder="1" applyAlignment="1">
      <alignment horizontal="right"/>
    </xf>
    <xf numFmtId="3" fontId="13" fillId="4" borderId="11" xfId="3" applyNumberFormat="1" applyFont="1" applyFill="1" applyBorder="1" applyAlignment="1">
      <alignment horizontal="right"/>
    </xf>
    <xf numFmtId="3" fontId="13" fillId="4" borderId="18" xfId="3" applyNumberFormat="1" applyFont="1" applyFill="1" applyBorder="1" applyAlignment="1">
      <alignment horizontal="right"/>
    </xf>
    <xf numFmtId="3" fontId="14" fillId="12" borderId="36" xfId="0" applyNumberFormat="1" applyFont="1" applyFill="1" applyBorder="1" applyAlignment="1">
      <alignment horizontal="right" vertical="center"/>
    </xf>
    <xf numFmtId="3" fontId="13" fillId="4" borderId="32" xfId="3" applyNumberFormat="1" applyFont="1" applyFill="1" applyBorder="1" applyAlignment="1">
      <alignment horizontal="right"/>
    </xf>
    <xf numFmtId="3" fontId="13" fillId="4" borderId="25" xfId="3" applyNumberFormat="1" applyFont="1" applyFill="1" applyBorder="1" applyAlignment="1">
      <alignment horizontal="right"/>
    </xf>
    <xf numFmtId="3" fontId="13" fillId="4" borderId="34" xfId="3" applyNumberFormat="1" applyFont="1" applyFill="1" applyBorder="1" applyAlignment="1">
      <alignment horizontal="right"/>
    </xf>
    <xf numFmtId="3" fontId="13" fillId="4" borderId="15" xfId="3" applyNumberFormat="1" applyFont="1" applyFill="1" applyBorder="1" applyAlignment="1">
      <alignment horizontal="right"/>
    </xf>
    <xf numFmtId="3" fontId="13" fillId="4" borderId="21" xfId="3" applyNumberFormat="1" applyFont="1" applyFill="1" applyBorder="1" applyAlignment="1">
      <alignment horizontal="right"/>
    </xf>
    <xf numFmtId="3" fontId="14" fillId="2" borderId="19" xfId="0" applyNumberFormat="1" applyFont="1" applyFill="1" applyBorder="1" applyAlignment="1">
      <alignment horizontal="right" vertical="center"/>
    </xf>
    <xf numFmtId="3" fontId="14" fillId="2" borderId="1" xfId="0" applyNumberFormat="1" applyFont="1" applyFill="1" applyBorder="1" applyAlignment="1">
      <alignment horizontal="right" vertical="center"/>
    </xf>
    <xf numFmtId="3" fontId="14" fillId="2" borderId="43" xfId="0" applyNumberFormat="1" applyFont="1" applyFill="1" applyBorder="1" applyAlignment="1">
      <alignment horizontal="right" vertical="center"/>
    </xf>
    <xf numFmtId="3" fontId="14" fillId="2" borderId="20" xfId="5" applyNumberFormat="1" applyFont="1" applyFill="1" applyBorder="1" applyAlignment="1">
      <alignment horizontal="right" vertical="center"/>
    </xf>
    <xf numFmtId="3" fontId="14" fillId="2" borderId="10" xfId="5" applyNumberFormat="1" applyFont="1" applyFill="1" applyBorder="1" applyAlignment="1">
      <alignment horizontal="right" vertical="center"/>
    </xf>
    <xf numFmtId="3" fontId="14" fillId="2" borderId="32" xfId="5" applyNumberFormat="1" applyFont="1" applyFill="1" applyBorder="1" applyAlignment="1">
      <alignment horizontal="right" vertical="center"/>
    </xf>
    <xf numFmtId="3" fontId="14" fillId="2" borderId="1" xfId="5" applyNumberFormat="1" applyFont="1" applyFill="1" applyBorder="1" applyAlignment="1">
      <alignment horizontal="right" vertical="center"/>
    </xf>
    <xf numFmtId="3" fontId="14" fillId="2" borderId="43" xfId="5" applyNumberFormat="1" applyFont="1" applyFill="1" applyBorder="1" applyAlignment="1">
      <alignment horizontal="right" vertical="center"/>
    </xf>
    <xf numFmtId="3" fontId="14" fillId="6" borderId="20" xfId="5" applyNumberFormat="1" applyFont="1" applyFill="1" applyBorder="1" applyAlignment="1">
      <alignment horizontal="right" vertical="center"/>
    </xf>
    <xf numFmtId="3" fontId="14" fillId="6" borderId="10" xfId="5" applyNumberFormat="1" applyFont="1" applyFill="1" applyBorder="1" applyAlignment="1">
      <alignment horizontal="right" vertical="center"/>
    </xf>
    <xf numFmtId="3" fontId="14" fillId="6" borderId="32" xfId="5" applyNumberFormat="1" applyFont="1" applyFill="1" applyBorder="1" applyAlignment="1">
      <alignment horizontal="right" vertical="center"/>
    </xf>
    <xf numFmtId="3" fontId="14" fillId="6" borderId="1" xfId="5" applyNumberFormat="1" applyFont="1" applyFill="1" applyBorder="1" applyAlignment="1">
      <alignment horizontal="right" vertical="center"/>
    </xf>
    <xf numFmtId="3" fontId="14" fillId="6" borderId="43" xfId="5" applyNumberFormat="1" applyFont="1" applyFill="1" applyBorder="1" applyAlignment="1">
      <alignment horizontal="right" vertical="center"/>
    </xf>
    <xf numFmtId="3" fontId="14" fillId="12" borderId="35" xfId="0" applyNumberFormat="1" applyFont="1" applyFill="1" applyBorder="1" applyAlignment="1">
      <alignment horizontal="right" vertical="center"/>
    </xf>
    <xf numFmtId="3" fontId="13" fillId="6" borderId="10" xfId="3" applyNumberFormat="1" applyFont="1" applyFill="1" applyBorder="1" applyAlignment="1">
      <alignment horizontal="right"/>
    </xf>
    <xf numFmtId="3" fontId="13" fillId="6" borderId="20" xfId="3" applyNumberFormat="1" applyFont="1" applyFill="1" applyBorder="1" applyAlignment="1">
      <alignment horizontal="right"/>
    </xf>
    <xf numFmtId="3" fontId="13" fillId="6" borderId="32" xfId="3" applyNumberFormat="1" applyFont="1" applyFill="1" applyBorder="1" applyAlignment="1">
      <alignment horizontal="right"/>
    </xf>
    <xf numFmtId="3" fontId="13" fillId="7" borderId="10" xfId="3" applyNumberFormat="1" applyFont="1" applyFill="1" applyBorder="1" applyAlignment="1">
      <alignment horizontal="right"/>
    </xf>
    <xf numFmtId="3" fontId="13" fillId="4" borderId="76" xfId="3" applyNumberFormat="1" applyFont="1" applyFill="1" applyBorder="1" applyAlignment="1">
      <alignment horizontal="right"/>
    </xf>
    <xf numFmtId="3" fontId="13" fillId="4" borderId="70" xfId="3" applyNumberFormat="1" applyFont="1" applyFill="1" applyBorder="1" applyAlignment="1">
      <alignment horizontal="right"/>
    </xf>
    <xf numFmtId="3" fontId="13" fillId="4" borderId="77" xfId="3" applyNumberFormat="1" applyFont="1" applyFill="1" applyBorder="1" applyAlignment="1">
      <alignment horizontal="right"/>
    </xf>
    <xf numFmtId="3" fontId="13" fillId="4" borderId="83" xfId="3" applyNumberFormat="1" applyFont="1" applyFill="1" applyBorder="1" applyAlignment="1">
      <alignment horizontal="right"/>
    </xf>
    <xf numFmtId="3" fontId="13" fillId="4" borderId="84" xfId="3" applyNumberFormat="1" applyFont="1" applyFill="1" applyBorder="1" applyAlignment="1">
      <alignment horizontal="right"/>
    </xf>
    <xf numFmtId="3" fontId="13" fillId="4" borderId="85" xfId="3" applyNumberFormat="1" applyFont="1" applyFill="1" applyBorder="1" applyAlignment="1">
      <alignment horizontal="right"/>
    </xf>
    <xf numFmtId="4" fontId="24" fillId="4" borderId="53" xfId="3" applyNumberFormat="1" applyFont="1" applyFill="1" applyBorder="1" applyAlignment="1">
      <alignment vertical="top" wrapText="1"/>
    </xf>
    <xf numFmtId="4" fontId="24" fillId="4" borderId="54" xfId="3" applyNumberFormat="1" applyFont="1" applyFill="1" applyBorder="1" applyAlignment="1">
      <alignment vertical="top" wrapText="1"/>
    </xf>
    <xf numFmtId="4" fontId="24" fillId="4" borderId="52" xfId="3" applyNumberFormat="1" applyFont="1" applyFill="1" applyBorder="1" applyAlignment="1">
      <alignment vertical="top" wrapText="1"/>
    </xf>
    <xf numFmtId="4" fontId="13" fillId="4" borderId="53" xfId="3" applyNumberFormat="1" applyFont="1" applyFill="1" applyBorder="1" applyAlignment="1">
      <alignment vertical="top" wrapText="1"/>
    </xf>
    <xf numFmtId="3" fontId="14" fillId="12" borderId="46" xfId="0" applyNumberFormat="1" applyFont="1" applyFill="1" applyBorder="1" applyAlignment="1">
      <alignment horizontal="right" vertical="center"/>
    </xf>
    <xf numFmtId="3" fontId="13" fillId="7" borderId="76" xfId="3" applyNumberFormat="1" applyFont="1" applyFill="1" applyBorder="1" applyAlignment="1">
      <alignment horizontal="right"/>
    </xf>
    <xf numFmtId="3" fontId="13" fillId="7" borderId="83" xfId="3" applyNumberFormat="1" applyFont="1" applyFill="1" applyBorder="1" applyAlignment="1">
      <alignment horizontal="right"/>
    </xf>
    <xf numFmtId="3" fontId="13" fillId="6" borderId="76" xfId="3" applyNumberFormat="1" applyFont="1" applyFill="1" applyBorder="1" applyAlignment="1">
      <alignment horizontal="right"/>
    </xf>
    <xf numFmtId="3" fontId="13" fillId="6" borderId="83" xfId="3" applyNumberFormat="1" applyFont="1" applyFill="1" applyBorder="1" applyAlignment="1">
      <alignment horizontal="right"/>
    </xf>
    <xf numFmtId="3" fontId="14" fillId="5" borderId="11" xfId="0" applyNumberFormat="1" applyFont="1" applyFill="1" applyBorder="1" applyAlignment="1">
      <alignment horizontal="right" vertical="top"/>
    </xf>
    <xf numFmtId="3" fontId="14" fillId="5" borderId="18" xfId="0" applyNumberFormat="1" applyFont="1" applyFill="1" applyBorder="1" applyAlignment="1">
      <alignment horizontal="right" vertical="top"/>
    </xf>
    <xf numFmtId="3" fontId="14" fillId="6" borderId="83" xfId="0" applyNumberFormat="1" applyFont="1" applyFill="1" applyBorder="1" applyAlignment="1">
      <alignment horizontal="right" vertical="top"/>
    </xf>
    <xf numFmtId="3" fontId="14" fillId="5" borderId="84" xfId="0" applyNumberFormat="1" applyFont="1" applyFill="1" applyBorder="1" applyAlignment="1">
      <alignment horizontal="right" vertical="top"/>
    </xf>
    <xf numFmtId="3" fontId="14" fillId="5" borderId="85" xfId="0" applyNumberFormat="1" applyFont="1" applyFill="1" applyBorder="1" applyAlignment="1">
      <alignment horizontal="right" vertical="top"/>
    </xf>
    <xf numFmtId="3" fontId="14" fillId="6" borderId="76" xfId="0" applyNumberFormat="1" applyFont="1" applyFill="1" applyBorder="1" applyAlignment="1">
      <alignment horizontal="right" vertical="top"/>
    </xf>
    <xf numFmtId="3" fontId="14" fillId="5" borderId="70" xfId="0" applyNumberFormat="1" applyFont="1" applyFill="1" applyBorder="1" applyAlignment="1">
      <alignment horizontal="right" vertical="top"/>
    </xf>
    <xf numFmtId="3" fontId="14" fillId="5" borderId="77" xfId="0" applyNumberFormat="1" applyFont="1" applyFill="1" applyBorder="1" applyAlignment="1">
      <alignment horizontal="right" vertical="top"/>
    </xf>
    <xf numFmtId="3" fontId="14" fillId="8" borderId="10" xfId="0" applyNumberFormat="1" applyFont="1" applyFill="1" applyBorder="1" applyAlignment="1">
      <alignment horizontal="right" vertical="top"/>
    </xf>
    <xf numFmtId="3" fontId="14" fillId="8" borderId="83" xfId="0" applyNumberFormat="1" applyFont="1" applyFill="1" applyBorder="1" applyAlignment="1">
      <alignment horizontal="right" vertical="top"/>
    </xf>
    <xf numFmtId="3" fontId="14" fillId="8" borderId="76" xfId="0" applyNumberFormat="1" applyFont="1" applyFill="1" applyBorder="1" applyAlignment="1">
      <alignment horizontal="right" vertical="top"/>
    </xf>
    <xf numFmtId="3" fontId="28" fillId="5" borderId="52" xfId="0" applyNumberFormat="1" applyFont="1" applyFill="1" applyBorder="1" applyAlignment="1">
      <alignment vertical="top" wrapText="1"/>
    </xf>
    <xf numFmtId="3" fontId="28" fillId="5" borderId="53" xfId="0" applyNumberFormat="1" applyFont="1" applyFill="1" applyBorder="1" applyAlignment="1">
      <alignment vertical="top" wrapText="1"/>
    </xf>
    <xf numFmtId="3" fontId="28" fillId="5" borderId="54" xfId="0" applyNumberFormat="1" applyFont="1" applyFill="1" applyBorder="1" applyAlignment="1">
      <alignment vertical="top" wrapText="1"/>
    </xf>
    <xf numFmtId="0" fontId="14" fillId="2" borderId="81" xfId="0" applyFont="1" applyFill="1" applyBorder="1" applyAlignment="1">
      <alignment vertical="center" wrapText="1"/>
    </xf>
    <xf numFmtId="3" fontId="14" fillId="13" borderId="35" xfId="0" applyNumberFormat="1" applyFont="1" applyFill="1" applyBorder="1" applyAlignment="1">
      <alignment horizontal="right" vertical="center"/>
    </xf>
    <xf numFmtId="0" fontId="14" fillId="3" borderId="45" xfId="0" applyFont="1" applyFill="1" applyBorder="1" applyAlignment="1">
      <alignment horizontal="right" vertical="center" wrapText="1"/>
    </xf>
    <xf numFmtId="0" fontId="14" fillId="2" borderId="18" xfId="0" applyFont="1" applyFill="1" applyBorder="1" applyAlignment="1">
      <alignment vertical="center" wrapText="1"/>
    </xf>
    <xf numFmtId="0" fontId="14" fillId="2" borderId="34" xfId="0" applyFont="1" applyFill="1" applyBorder="1" applyAlignment="1">
      <alignment vertical="center" wrapText="1"/>
    </xf>
    <xf numFmtId="0" fontId="14" fillId="2" borderId="21" xfId="0" applyFont="1" applyFill="1" applyBorder="1" applyAlignment="1">
      <alignment vertical="center" wrapText="1"/>
    </xf>
    <xf numFmtId="0" fontId="14" fillId="2" borderId="3" xfId="0" applyFont="1" applyFill="1" applyBorder="1" applyAlignment="1">
      <alignment vertical="center" wrapText="1"/>
    </xf>
    <xf numFmtId="0" fontId="14" fillId="2" borderId="21" xfId="5" applyFont="1" applyFill="1" applyBorder="1" applyAlignment="1">
      <alignment horizontal="left" vertical="center" wrapText="1"/>
    </xf>
    <xf numFmtId="0" fontId="14" fillId="2" borderId="42" xfId="5" applyFont="1" applyFill="1" applyBorder="1" applyAlignment="1">
      <alignment horizontal="left" vertical="center" wrapText="1"/>
    </xf>
    <xf numFmtId="3" fontId="13" fillId="0" borderId="11" xfId="0" applyNumberFormat="1" applyFont="1" applyBorder="1" applyAlignment="1">
      <alignment vertical="center"/>
    </xf>
    <xf numFmtId="3" fontId="13" fillId="7" borderId="11" xfId="0" applyNumberFormat="1" applyFont="1" applyFill="1" applyBorder="1" applyAlignment="1">
      <alignment vertical="center"/>
    </xf>
    <xf numFmtId="3" fontId="13" fillId="0" borderId="25" xfId="0" applyNumberFormat="1" applyFont="1" applyBorder="1"/>
    <xf numFmtId="3" fontId="13" fillId="0" borderId="2" xfId="0" applyNumberFormat="1" applyFont="1" applyBorder="1"/>
    <xf numFmtId="3" fontId="13" fillId="0" borderId="20" xfId="0" applyNumberFormat="1" applyFont="1" applyBorder="1" applyAlignment="1">
      <alignment horizontal="right" vertical="center"/>
    </xf>
    <xf numFmtId="3" fontId="13" fillId="0" borderId="15" xfId="0" applyNumberFormat="1" applyFont="1" applyBorder="1" applyAlignment="1">
      <alignment horizontal="right" vertical="center"/>
    </xf>
    <xf numFmtId="3" fontId="13" fillId="0" borderId="10" xfId="0" applyNumberFormat="1" applyFont="1" applyBorder="1" applyAlignment="1">
      <alignment horizontal="right" vertical="center"/>
    </xf>
    <xf numFmtId="3" fontId="13" fillId="0" borderId="11" xfId="0" applyNumberFormat="1" applyFont="1" applyBorder="1" applyAlignment="1">
      <alignment horizontal="right" vertical="center"/>
    </xf>
    <xf numFmtId="3" fontId="13" fillId="0" borderId="32" xfId="0" applyNumberFormat="1" applyFont="1" applyBorder="1" applyAlignment="1">
      <alignment horizontal="right" vertical="center"/>
    </xf>
    <xf numFmtId="3" fontId="13" fillId="0" borderId="25" xfId="0" applyNumberFormat="1" applyFont="1" applyBorder="1" applyAlignment="1">
      <alignment horizontal="right" vertical="center"/>
    </xf>
    <xf numFmtId="3" fontId="13" fillId="0" borderId="1" xfId="0" applyNumberFormat="1" applyFont="1" applyBorder="1" applyAlignment="1">
      <alignment horizontal="right" vertical="center"/>
    </xf>
    <xf numFmtId="3" fontId="13" fillId="0" borderId="2" xfId="0" applyNumberFormat="1" applyFont="1" applyBorder="1" applyAlignment="1">
      <alignment horizontal="right" vertical="center"/>
    </xf>
    <xf numFmtId="3" fontId="13" fillId="0" borderId="43" xfId="0" applyNumberFormat="1" applyFont="1" applyBorder="1" applyAlignment="1">
      <alignment horizontal="right" vertical="center"/>
    </xf>
    <xf numFmtId="3" fontId="13" fillId="0" borderId="41" xfId="0" applyNumberFormat="1" applyFont="1" applyBorder="1" applyAlignment="1">
      <alignment horizontal="right" vertical="center"/>
    </xf>
    <xf numFmtId="3" fontId="13" fillId="0" borderId="20" xfId="0" applyNumberFormat="1" applyFont="1" applyBorder="1" applyAlignment="1">
      <alignment horizontal="right"/>
    </xf>
    <xf numFmtId="3" fontId="13" fillId="0" borderId="15" xfId="0" applyNumberFormat="1" applyFont="1" applyBorder="1" applyAlignment="1">
      <alignment horizontal="right"/>
    </xf>
    <xf numFmtId="3" fontId="13" fillId="0" borderId="21" xfId="0" applyNumberFormat="1" applyFont="1" applyBorder="1" applyAlignment="1">
      <alignment horizontal="right"/>
    </xf>
    <xf numFmtId="3" fontId="13" fillId="0" borderId="10" xfId="0" applyNumberFormat="1" applyFont="1" applyBorder="1" applyAlignment="1">
      <alignment horizontal="right"/>
    </xf>
    <xf numFmtId="3" fontId="13" fillId="0" borderId="11" xfId="0" applyNumberFormat="1" applyFont="1" applyBorder="1" applyAlignment="1">
      <alignment horizontal="right"/>
    </xf>
    <xf numFmtId="3" fontId="13" fillId="0" borderId="18" xfId="0" applyNumberFormat="1" applyFont="1" applyBorder="1" applyAlignment="1">
      <alignment horizontal="right"/>
    </xf>
    <xf numFmtId="3" fontId="13" fillId="0" borderId="32" xfId="0" applyNumberFormat="1" applyFont="1" applyBorder="1" applyAlignment="1">
      <alignment horizontal="right"/>
    </xf>
    <xf numFmtId="3" fontId="13" fillId="0" borderId="25" xfId="0" applyNumberFormat="1" applyFont="1" applyBorder="1" applyAlignment="1">
      <alignment horizontal="right"/>
    </xf>
    <xf numFmtId="3" fontId="13" fillId="0" borderId="34" xfId="0" applyNumberFormat="1" applyFont="1" applyBorder="1" applyAlignment="1">
      <alignment horizontal="right"/>
    </xf>
    <xf numFmtId="3" fontId="14" fillId="6" borderId="10" xfId="0" applyNumberFormat="1" applyFont="1" applyFill="1" applyBorder="1" applyAlignment="1">
      <alignment horizontal="right"/>
    </xf>
    <xf numFmtId="3" fontId="14" fillId="5" borderId="11" xfId="0" applyNumberFormat="1" applyFont="1" applyFill="1" applyBorder="1" applyAlignment="1">
      <alignment horizontal="right"/>
    </xf>
    <xf numFmtId="3" fontId="14" fillId="5" borderId="18" xfId="0" applyNumberFormat="1" applyFont="1" applyFill="1" applyBorder="1" applyAlignment="1">
      <alignment horizontal="right"/>
    </xf>
    <xf numFmtId="3" fontId="13" fillId="0" borderId="10" xfId="0" applyNumberFormat="1" applyFont="1" applyFill="1" applyBorder="1" applyAlignment="1">
      <alignment horizontal="right"/>
    </xf>
    <xf numFmtId="3" fontId="13" fillId="0" borderId="11" xfId="0" applyNumberFormat="1" applyFont="1" applyFill="1" applyBorder="1" applyAlignment="1">
      <alignment horizontal="right"/>
    </xf>
    <xf numFmtId="3" fontId="13" fillId="0" borderId="18" xfId="0" applyNumberFormat="1" applyFont="1" applyFill="1" applyBorder="1" applyAlignment="1">
      <alignment horizontal="right"/>
    </xf>
    <xf numFmtId="3" fontId="13" fillId="0" borderId="16" xfId="0" applyNumberFormat="1" applyFont="1" applyBorder="1"/>
    <xf numFmtId="3" fontId="13" fillId="0" borderId="26" xfId="0" applyNumberFormat="1" applyFont="1" applyBorder="1"/>
    <xf numFmtId="3" fontId="23" fillId="2" borderId="0" xfId="5" applyNumberFormat="1" applyFill="1" applyAlignment="1">
      <alignment horizontal="right"/>
    </xf>
    <xf numFmtId="3" fontId="2" fillId="0" borderId="0" xfId="3" applyNumberFormat="1"/>
    <xf numFmtId="167" fontId="13" fillId="2" borderId="0" xfId="4" applyNumberFormat="1" applyFont="1" applyFill="1" applyBorder="1" applyAlignment="1">
      <alignment horizontal="center" vertical="center"/>
    </xf>
    <xf numFmtId="0" fontId="16" fillId="15" borderId="13" xfId="0" applyFont="1" applyFill="1" applyBorder="1" applyAlignment="1">
      <alignment wrapText="1"/>
    </xf>
    <xf numFmtId="0" fontId="16" fillId="15" borderId="13" xfId="0" applyFont="1" applyFill="1" applyBorder="1" applyAlignment="1">
      <alignment horizontal="center" vertical="center" wrapText="1"/>
    </xf>
    <xf numFmtId="0" fontId="23" fillId="2" borderId="0" xfId="5" applyFill="1" applyAlignment="1">
      <alignment horizontal="center"/>
    </xf>
    <xf numFmtId="0" fontId="4" fillId="2" borderId="0" xfId="5" applyFont="1" applyFill="1" applyBorder="1" applyAlignment="1">
      <alignment horizontal="left" vertical="top" wrapText="1"/>
    </xf>
    <xf numFmtId="0" fontId="14" fillId="2" borderId="82" xfId="0" applyFont="1" applyFill="1" applyBorder="1" applyAlignment="1">
      <alignment horizontal="left" vertical="center" wrapText="1"/>
    </xf>
    <xf numFmtId="0" fontId="14" fillId="2" borderId="86" xfId="5" applyFont="1" applyFill="1" applyBorder="1" applyAlignment="1">
      <alignment horizontal="left" vertical="center" wrapText="1"/>
    </xf>
    <xf numFmtId="0" fontId="40" fillId="2" borderId="0" xfId="0" applyFont="1" applyFill="1" applyBorder="1" applyAlignment="1">
      <alignment vertical="center"/>
    </xf>
    <xf numFmtId="0" fontId="38" fillId="2" borderId="0" xfId="4" applyFont="1" applyFill="1" applyBorder="1" applyAlignment="1">
      <alignment horizontal="left" vertical="center" wrapText="1"/>
    </xf>
    <xf numFmtId="3" fontId="38" fillId="6" borderId="0" xfId="0" applyNumberFormat="1" applyFont="1" applyFill="1" applyBorder="1" applyAlignment="1">
      <alignment horizontal="center" vertical="center" wrapText="1"/>
    </xf>
    <xf numFmtId="3" fontId="38" fillId="2" borderId="0" xfId="0" applyNumberFormat="1" applyFont="1" applyFill="1" applyAlignment="1">
      <alignment horizontal="center" vertical="center" wrapText="1"/>
    </xf>
    <xf numFmtId="0" fontId="41" fillId="2" borderId="0" xfId="0" applyFont="1" applyFill="1"/>
    <xf numFmtId="0" fontId="38" fillId="2" borderId="0" xfId="5" applyFont="1" applyFill="1" applyBorder="1" applyAlignment="1">
      <alignment horizontal="left" wrapText="1"/>
    </xf>
    <xf numFmtId="0" fontId="38" fillId="2" borderId="0" xfId="5" applyFont="1" applyFill="1" applyBorder="1" applyAlignment="1">
      <alignment horizontal="left" vertical="center" wrapText="1"/>
    </xf>
    <xf numFmtId="0" fontId="42" fillId="2" borderId="0" xfId="5" applyFont="1" applyFill="1" applyBorder="1" applyAlignment="1">
      <alignment horizontal="left" wrapText="1"/>
    </xf>
    <xf numFmtId="0" fontId="14" fillId="6" borderId="2" xfId="4" applyFont="1" applyFill="1" applyBorder="1" applyAlignment="1">
      <alignment horizontal="center" vertical="center" wrapText="1"/>
    </xf>
    <xf numFmtId="9" fontId="13" fillId="10" borderId="11" xfId="4" applyNumberFormat="1" applyFont="1" applyFill="1" applyBorder="1" applyAlignment="1">
      <alignment horizontal="center" vertical="center"/>
    </xf>
    <xf numFmtId="16" fontId="23" fillId="2" borderId="0" xfId="4" applyNumberFormat="1" applyFill="1" applyAlignment="1">
      <alignment vertical="center"/>
    </xf>
    <xf numFmtId="3" fontId="43" fillId="2" borderId="0" xfId="0" applyNumberFormat="1" applyFont="1" applyFill="1" applyBorder="1" applyAlignment="1">
      <alignment vertical="center"/>
    </xf>
    <xf numFmtId="0" fontId="41" fillId="2" borderId="0" xfId="4" applyFont="1" applyFill="1" applyAlignment="1">
      <alignment horizontal="center" vertical="center"/>
    </xf>
    <xf numFmtId="0" fontId="41" fillId="2" borderId="0" xfId="4" applyFont="1" applyFill="1" applyAlignment="1">
      <alignment vertical="center"/>
    </xf>
    <xf numFmtId="3" fontId="13" fillId="7" borderId="0" xfId="0" applyNumberFormat="1" applyFont="1" applyFill="1" applyBorder="1" applyAlignment="1">
      <alignment vertical="center"/>
    </xf>
    <xf numFmtId="0" fontId="14" fillId="2" borderId="16" xfId="0" applyFont="1" applyFill="1" applyBorder="1" applyAlignment="1">
      <alignment horizontal="center" vertical="center" wrapText="1"/>
    </xf>
    <xf numFmtId="0" fontId="32" fillId="2" borderId="17" xfId="0" applyFont="1" applyFill="1" applyBorder="1" applyAlignment="1">
      <alignment horizontal="center" vertical="center" wrapText="1"/>
    </xf>
    <xf numFmtId="165" fontId="44" fillId="2" borderId="16" xfId="0" applyNumberFormat="1" applyFont="1" applyFill="1" applyBorder="1" applyAlignment="1">
      <alignment horizontal="left" vertical="center" wrapText="1"/>
    </xf>
    <xf numFmtId="3" fontId="14" fillId="0" borderId="0" xfId="4" applyNumberFormat="1" applyFont="1" applyFill="1" applyBorder="1" applyAlignment="1">
      <alignment horizontal="right" vertical="center"/>
    </xf>
    <xf numFmtId="167" fontId="23" fillId="2" borderId="0" xfId="4" applyNumberFormat="1" applyFill="1" applyBorder="1" applyAlignment="1">
      <alignment horizontal="center" vertical="center"/>
    </xf>
    <xf numFmtId="0" fontId="45" fillId="2" borderId="0" xfId="4" applyFont="1" applyFill="1" applyAlignment="1">
      <alignment vertical="center"/>
    </xf>
    <xf numFmtId="0" fontId="13" fillId="0" borderId="0" xfId="0" applyFont="1"/>
    <xf numFmtId="2" fontId="23" fillId="2" borderId="0" xfId="4" applyNumberFormat="1" applyFill="1" applyAlignment="1">
      <alignment vertical="center"/>
    </xf>
    <xf numFmtId="0" fontId="16" fillId="10" borderId="6" xfId="0" applyFont="1" applyFill="1" applyBorder="1" applyAlignment="1">
      <alignment vertical="center"/>
    </xf>
    <xf numFmtId="3" fontId="15" fillId="10" borderId="11" xfId="4" applyNumberFormat="1" applyFont="1" applyFill="1" applyBorder="1" applyAlignment="1">
      <alignment horizontal="right" vertical="center"/>
    </xf>
    <xf numFmtId="3" fontId="16" fillId="10" borderId="11" xfId="0" applyNumberFormat="1" applyFont="1" applyFill="1" applyBorder="1" applyAlignment="1">
      <alignment vertical="center"/>
    </xf>
    <xf numFmtId="167" fontId="16" fillId="11" borderId="11" xfId="2" applyNumberFormat="1" applyFont="1" applyFill="1" applyBorder="1" applyAlignment="1">
      <alignment horizontal="right" vertical="center"/>
    </xf>
    <xf numFmtId="0" fontId="16" fillId="10" borderId="18" xfId="4" applyFont="1" applyFill="1" applyBorder="1" applyAlignment="1">
      <alignment horizontal="center" vertical="center"/>
    </xf>
    <xf numFmtId="169" fontId="13" fillId="0" borderId="89" xfId="0" applyNumberFormat="1" applyFont="1" applyBorder="1"/>
    <xf numFmtId="165" fontId="14" fillId="6" borderId="89" xfId="4" applyNumberFormat="1" applyFont="1" applyFill="1" applyBorder="1" applyAlignment="1">
      <alignment horizontal="center" vertical="center" wrapText="1"/>
    </xf>
    <xf numFmtId="0" fontId="13" fillId="0" borderId="91" xfId="0" applyFont="1" applyBorder="1"/>
    <xf numFmtId="169" fontId="13" fillId="0" borderId="91" xfId="0" applyNumberFormat="1" applyFont="1" applyBorder="1"/>
    <xf numFmtId="2" fontId="14" fillId="6" borderId="91" xfId="4" applyNumberFormat="1" applyFont="1" applyFill="1" applyBorder="1" applyAlignment="1">
      <alignment horizontal="center" vertical="center" wrapText="1"/>
    </xf>
    <xf numFmtId="0" fontId="13" fillId="0" borderId="89" xfId="0" applyFont="1" applyBorder="1"/>
    <xf numFmtId="0" fontId="13" fillId="0" borderId="92" xfId="0" applyFont="1" applyBorder="1"/>
    <xf numFmtId="169" fontId="13" fillId="0" borderId="92" xfId="0" applyNumberFormat="1" applyFont="1" applyBorder="1"/>
    <xf numFmtId="165" fontId="14" fillId="6" borderId="92" xfId="4" applyNumberFormat="1" applyFont="1" applyFill="1" applyBorder="1" applyAlignment="1">
      <alignment horizontal="center" vertical="center" wrapText="1"/>
    </xf>
    <xf numFmtId="0" fontId="16" fillId="0" borderId="90" xfId="0" applyFont="1" applyBorder="1" applyAlignment="1">
      <alignment horizontal="center" vertical="center"/>
    </xf>
    <xf numFmtId="169" fontId="16" fillId="11" borderId="89" xfId="0" applyNumberFormat="1" applyFont="1" applyFill="1" applyBorder="1"/>
    <xf numFmtId="165" fontId="15" fillId="10" borderId="89" xfId="4" applyNumberFormat="1" applyFont="1" applyFill="1" applyBorder="1" applyAlignment="1">
      <alignment horizontal="center" vertical="center" wrapText="1"/>
    </xf>
    <xf numFmtId="0" fontId="16" fillId="11" borderId="89" xfId="0" applyFont="1" applyFill="1" applyBorder="1" applyAlignment="1">
      <alignment horizontal="right"/>
    </xf>
    <xf numFmtId="3" fontId="32" fillId="2" borderId="0" xfId="0" applyNumberFormat="1" applyFont="1" applyFill="1" applyBorder="1" applyAlignment="1">
      <alignment vertical="center"/>
    </xf>
    <xf numFmtId="3" fontId="13" fillId="0" borderId="100" xfId="0" applyNumberFormat="1" applyFont="1" applyBorder="1"/>
    <xf numFmtId="3" fontId="13" fillId="0" borderId="71" xfId="0" applyNumberFormat="1" applyFont="1" applyBorder="1"/>
    <xf numFmtId="3" fontId="13" fillId="6" borderId="0" xfId="0" applyNumberFormat="1" applyFont="1" applyFill="1" applyBorder="1" applyAlignment="1">
      <alignment horizontal="center" vertical="center" wrapText="1"/>
    </xf>
    <xf numFmtId="3" fontId="16" fillId="10" borderId="99" xfId="0" applyNumberFormat="1" applyFont="1" applyFill="1" applyBorder="1" applyAlignment="1">
      <alignment horizontal="center" vertical="center" wrapText="1"/>
    </xf>
    <xf numFmtId="3" fontId="13" fillId="3" borderId="2" xfId="5" applyNumberFormat="1" applyFont="1" applyFill="1" applyBorder="1" applyAlignment="1">
      <alignment horizontal="right" vertical="center"/>
    </xf>
    <xf numFmtId="3" fontId="13" fillId="3" borderId="5" xfId="5" applyNumberFormat="1" applyFont="1" applyFill="1" applyBorder="1" applyAlignment="1">
      <alignment horizontal="right" vertical="center"/>
    </xf>
    <xf numFmtId="3" fontId="13" fillId="3" borderId="29" xfId="5" applyNumberFormat="1" applyFont="1" applyFill="1" applyBorder="1" applyAlignment="1">
      <alignment horizontal="right" vertical="center"/>
    </xf>
    <xf numFmtId="3" fontId="13" fillId="3" borderId="40" xfId="5" applyNumberFormat="1" applyFont="1" applyFill="1" applyBorder="1" applyAlignment="1">
      <alignment horizontal="right" vertical="center"/>
    </xf>
    <xf numFmtId="3" fontId="13" fillId="3" borderId="4" xfId="5" applyNumberFormat="1" applyFont="1" applyFill="1" applyBorder="1" applyAlignment="1">
      <alignment horizontal="right" vertical="center"/>
    </xf>
    <xf numFmtId="3" fontId="13" fillId="9" borderId="69" xfId="5" applyNumberFormat="1" applyFont="1" applyFill="1" applyBorder="1" applyAlignment="1">
      <alignment horizontal="right" vertical="center"/>
    </xf>
    <xf numFmtId="3" fontId="13" fillId="9" borderId="36" xfId="5" applyNumberFormat="1" applyFont="1" applyFill="1" applyBorder="1" applyAlignment="1">
      <alignment horizontal="right" vertical="center"/>
    </xf>
    <xf numFmtId="3" fontId="13" fillId="16" borderId="69" xfId="5" applyNumberFormat="1" applyFont="1" applyFill="1" applyBorder="1" applyAlignment="1">
      <alignment horizontal="right" vertical="center"/>
    </xf>
    <xf numFmtId="3" fontId="13" fillId="9" borderId="55" xfId="5" applyNumberFormat="1" applyFont="1" applyFill="1" applyBorder="1" applyAlignment="1">
      <alignment horizontal="right" vertical="center"/>
    </xf>
    <xf numFmtId="3" fontId="14" fillId="2" borderId="15" xfId="5" applyNumberFormat="1" applyFont="1" applyFill="1" applyBorder="1" applyAlignment="1">
      <alignment horizontal="right" vertical="center" wrapText="1"/>
    </xf>
    <xf numFmtId="3" fontId="14" fillId="2" borderId="11" xfId="5" applyNumberFormat="1" applyFont="1" applyFill="1" applyBorder="1" applyAlignment="1">
      <alignment horizontal="right" vertical="center" wrapText="1"/>
    </xf>
    <xf numFmtId="3" fontId="14" fillId="2" borderId="25" xfId="5" applyNumberFormat="1" applyFont="1" applyFill="1" applyBorder="1" applyAlignment="1">
      <alignment horizontal="right" vertical="center" wrapText="1"/>
    </xf>
    <xf numFmtId="165" fontId="14" fillId="0" borderId="0" xfId="5" applyNumberFormat="1" applyFont="1" applyFill="1" applyBorder="1" applyAlignment="1">
      <alignment horizontal="center" vertical="center" wrapText="1"/>
    </xf>
    <xf numFmtId="0" fontId="0" fillId="0" borderId="0" xfId="0" applyFill="1" applyBorder="1" applyAlignment="1">
      <alignment horizontal="center" vertical="center" wrapText="1"/>
    </xf>
    <xf numFmtId="3" fontId="13" fillId="0" borderId="0" xfId="0" applyNumberFormat="1" applyFont="1" applyFill="1" applyBorder="1" applyAlignment="1">
      <alignment horizontal="right"/>
    </xf>
    <xf numFmtId="3" fontId="13" fillId="0" borderId="0" xfId="5" applyNumberFormat="1" applyFont="1" applyFill="1" applyBorder="1" applyAlignment="1">
      <alignment horizontal="right"/>
    </xf>
    <xf numFmtId="3" fontId="13" fillId="0" borderId="0" xfId="5" applyNumberFormat="1" applyFont="1" applyFill="1" applyBorder="1" applyAlignment="1">
      <alignment horizontal="right" vertical="center"/>
    </xf>
    <xf numFmtId="0" fontId="23" fillId="0" borderId="0" xfId="5" applyFill="1" applyBorder="1" applyAlignment="1">
      <alignment horizontal="right"/>
    </xf>
    <xf numFmtId="0" fontId="23" fillId="0" borderId="0" xfId="5" applyFill="1" applyBorder="1"/>
    <xf numFmtId="0" fontId="37" fillId="2" borderId="0" xfId="5" applyFont="1" applyFill="1" applyBorder="1" applyAlignment="1">
      <alignment horizontal="left" vertical="center" wrapText="1"/>
    </xf>
    <xf numFmtId="165" fontId="14" fillId="2" borderId="2" xfId="5" applyNumberFormat="1" applyFont="1" applyFill="1" applyBorder="1" applyAlignment="1">
      <alignment horizontal="center" vertical="center" wrapText="1"/>
    </xf>
    <xf numFmtId="165" fontId="14" fillId="2" borderId="5" xfId="5" applyNumberFormat="1" applyFont="1" applyFill="1" applyBorder="1" applyAlignment="1">
      <alignment horizontal="center" vertical="center" wrapText="1"/>
    </xf>
    <xf numFmtId="3" fontId="13" fillId="0" borderId="101" xfId="0" applyNumberFormat="1" applyFont="1" applyBorder="1" applyAlignment="1">
      <alignment vertical="center"/>
    </xf>
    <xf numFmtId="3" fontId="13" fillId="0" borderId="103" xfId="0" applyNumberFormat="1" applyFont="1" applyBorder="1" applyAlignment="1">
      <alignment horizontal="right"/>
    </xf>
    <xf numFmtId="3" fontId="13" fillId="0" borderId="104" xfId="0" applyNumberFormat="1" applyFont="1" applyBorder="1" applyAlignment="1">
      <alignment horizontal="right"/>
    </xf>
    <xf numFmtId="3" fontId="13" fillId="0" borderId="106" xfId="0" applyNumberFormat="1" applyFont="1" applyBorder="1" applyAlignment="1">
      <alignment horizontal="right"/>
    </xf>
    <xf numFmtId="3" fontId="13" fillId="0" borderId="108" xfId="0" applyNumberFormat="1" applyFont="1" applyBorder="1" applyAlignment="1">
      <alignment horizontal="right"/>
    </xf>
    <xf numFmtId="3" fontId="13" fillId="0" borderId="102" xfId="0" applyNumberFormat="1" applyFont="1" applyBorder="1" applyAlignment="1">
      <alignment horizontal="right"/>
    </xf>
    <xf numFmtId="3" fontId="13" fillId="0" borderId="101" xfId="0" applyNumberFormat="1" applyFont="1" applyBorder="1" applyAlignment="1">
      <alignment horizontal="right"/>
    </xf>
    <xf numFmtId="3" fontId="13" fillId="16" borderId="109" xfId="0" applyNumberFormat="1" applyFont="1" applyFill="1" applyBorder="1"/>
    <xf numFmtId="3" fontId="13" fillId="16" borderId="109" xfId="5" applyNumberFormat="1" applyFont="1" applyFill="1" applyBorder="1"/>
    <xf numFmtId="3" fontId="13" fillId="16" borderId="109" xfId="5" applyNumberFormat="1" applyFont="1" applyFill="1" applyBorder="1" applyAlignment="1">
      <alignment horizontal="right"/>
    </xf>
    <xf numFmtId="3" fontId="13" fillId="0" borderId="24" xfId="0" applyNumberFormat="1" applyFont="1" applyBorder="1"/>
    <xf numFmtId="3" fontId="13" fillId="0" borderId="31" xfId="0" applyNumberFormat="1" applyFont="1" applyBorder="1"/>
    <xf numFmtId="3" fontId="13" fillId="16" borderId="110" xfId="5" applyNumberFormat="1" applyFont="1" applyFill="1" applyBorder="1" applyAlignment="1">
      <alignment horizontal="right"/>
    </xf>
    <xf numFmtId="3" fontId="13" fillId="16" borderId="111" xfId="5" applyNumberFormat="1" applyFont="1" applyFill="1" applyBorder="1"/>
    <xf numFmtId="3" fontId="13" fillId="16" borderId="110" xfId="5" applyNumberFormat="1" applyFont="1" applyFill="1" applyBorder="1"/>
    <xf numFmtId="3" fontId="13" fillId="16" borderId="111" xfId="5" applyNumberFormat="1" applyFont="1" applyFill="1" applyBorder="1" applyAlignment="1">
      <alignment horizontal="right"/>
    </xf>
    <xf numFmtId="3" fontId="13" fillId="0" borderId="12" xfId="0" applyNumberFormat="1" applyFont="1" applyBorder="1"/>
    <xf numFmtId="3" fontId="13" fillId="16" borderId="112" xfId="5" applyNumberFormat="1" applyFont="1" applyFill="1" applyBorder="1" applyAlignment="1">
      <alignment horizontal="right" vertical="center"/>
    </xf>
    <xf numFmtId="3" fontId="13" fillId="9" borderId="113" xfId="5" applyNumberFormat="1" applyFont="1" applyFill="1" applyBorder="1" applyAlignment="1">
      <alignment horizontal="right" vertical="center"/>
    </xf>
    <xf numFmtId="3" fontId="13" fillId="9" borderId="114" xfId="5" applyNumberFormat="1" applyFont="1" applyFill="1" applyBorder="1" applyAlignment="1">
      <alignment horizontal="right" vertical="center"/>
    </xf>
    <xf numFmtId="3" fontId="13" fillId="9" borderId="56" xfId="5" applyNumberFormat="1" applyFont="1" applyFill="1" applyBorder="1" applyAlignment="1">
      <alignment horizontal="right" vertical="center"/>
    </xf>
    <xf numFmtId="3" fontId="13" fillId="3" borderId="112" xfId="5" applyNumberFormat="1" applyFont="1" applyFill="1" applyBorder="1" applyAlignment="1">
      <alignment horizontal="right" vertical="center"/>
    </xf>
    <xf numFmtId="3" fontId="13" fillId="3" borderId="113" xfId="5" applyNumberFormat="1" applyFont="1" applyFill="1" applyBorder="1" applyAlignment="1">
      <alignment horizontal="right" vertical="center"/>
    </xf>
    <xf numFmtId="3" fontId="13" fillId="3" borderId="114" xfId="5" applyNumberFormat="1" applyFont="1" applyFill="1" applyBorder="1" applyAlignment="1">
      <alignment horizontal="right" vertical="center"/>
    </xf>
    <xf numFmtId="3" fontId="13" fillId="0" borderId="16" xfId="0" applyNumberFormat="1" applyFont="1" applyBorder="1" applyAlignment="1">
      <alignment horizontal="right"/>
    </xf>
    <xf numFmtId="3" fontId="13" fillId="0" borderId="24" xfId="0" applyNumberFormat="1" applyFont="1" applyBorder="1" applyAlignment="1">
      <alignment horizontal="right"/>
    </xf>
    <xf numFmtId="3" fontId="13" fillId="0" borderId="31" xfId="0" applyNumberFormat="1" applyFont="1" applyBorder="1" applyAlignment="1">
      <alignment horizontal="right"/>
    </xf>
    <xf numFmtId="0" fontId="13" fillId="0" borderId="14" xfId="0" applyFont="1" applyBorder="1"/>
    <xf numFmtId="0" fontId="13" fillId="0" borderId="16" xfId="0" applyFont="1" applyBorder="1"/>
    <xf numFmtId="0" fontId="13" fillId="0" borderId="26" xfId="0" applyFont="1" applyBorder="1"/>
    <xf numFmtId="0" fontId="13" fillId="0" borderId="5" xfId="0" applyFont="1" applyBorder="1"/>
    <xf numFmtId="0" fontId="13" fillId="3" borderId="63" xfId="5" applyFont="1" applyFill="1" applyBorder="1" applyAlignment="1">
      <alignment horizontal="right" vertical="center"/>
    </xf>
    <xf numFmtId="3" fontId="13" fillId="0" borderId="12" xfId="0" applyNumberFormat="1" applyFont="1" applyBorder="1" applyAlignment="1">
      <alignment horizontal="right"/>
    </xf>
    <xf numFmtId="0" fontId="14" fillId="2" borderId="16" xfId="5" applyFont="1" applyFill="1" applyBorder="1" applyAlignment="1">
      <alignment horizontal="left" vertical="center" wrapText="1"/>
    </xf>
    <xf numFmtId="0" fontId="14" fillId="2" borderId="26" xfId="5" applyFont="1" applyFill="1" applyBorder="1" applyAlignment="1">
      <alignment horizontal="left" vertical="center" wrapText="1"/>
    </xf>
    <xf numFmtId="3" fontId="14" fillId="2" borderId="23" xfId="5" applyNumberFormat="1" applyFont="1" applyFill="1" applyBorder="1" applyAlignment="1">
      <alignment horizontal="right" vertical="center" wrapText="1"/>
    </xf>
    <xf numFmtId="3" fontId="14" fillId="2" borderId="12" xfId="5" applyNumberFormat="1" applyFont="1" applyFill="1" applyBorder="1" applyAlignment="1">
      <alignment horizontal="right" vertical="center" wrapText="1"/>
    </xf>
    <xf numFmtId="3" fontId="14" fillId="2" borderId="28" xfId="5" applyNumberFormat="1" applyFont="1" applyFill="1" applyBorder="1" applyAlignment="1">
      <alignment horizontal="right" vertical="center" wrapText="1"/>
    </xf>
    <xf numFmtId="3" fontId="14" fillId="2" borderId="22" xfId="5" applyNumberFormat="1" applyFont="1" applyFill="1" applyBorder="1" applyAlignment="1">
      <alignment horizontal="right" vertical="center" wrapText="1"/>
    </xf>
    <xf numFmtId="3" fontId="14" fillId="2" borderId="30" xfId="5" applyNumberFormat="1" applyFont="1" applyFill="1" applyBorder="1" applyAlignment="1">
      <alignment horizontal="right" vertical="center" wrapText="1"/>
    </xf>
    <xf numFmtId="3" fontId="14" fillId="2" borderId="24" xfId="5" applyNumberFormat="1" applyFont="1" applyFill="1" applyBorder="1" applyAlignment="1">
      <alignment horizontal="right" vertical="center" wrapText="1"/>
    </xf>
    <xf numFmtId="3" fontId="14" fillId="2" borderId="31" xfId="5" applyNumberFormat="1" applyFont="1" applyFill="1" applyBorder="1" applyAlignment="1">
      <alignment horizontal="right" vertical="center" wrapText="1"/>
    </xf>
    <xf numFmtId="3" fontId="14" fillId="2" borderId="27" xfId="5" applyNumberFormat="1" applyFont="1" applyFill="1" applyBorder="1" applyAlignment="1">
      <alignment horizontal="right" vertical="center" wrapText="1"/>
    </xf>
    <xf numFmtId="3" fontId="14" fillId="2" borderId="33" xfId="5" applyNumberFormat="1" applyFont="1" applyFill="1" applyBorder="1" applyAlignment="1">
      <alignment horizontal="right" vertical="center" wrapText="1"/>
    </xf>
    <xf numFmtId="3" fontId="14" fillId="2" borderId="14" xfId="5" applyNumberFormat="1" applyFont="1" applyFill="1" applyBorder="1" applyAlignment="1">
      <alignment horizontal="right" vertical="center" wrapText="1"/>
    </xf>
    <xf numFmtId="3" fontId="14" fillId="2" borderId="16" xfId="5" applyNumberFormat="1" applyFont="1" applyFill="1" applyBorder="1" applyAlignment="1">
      <alignment horizontal="right" vertical="center" wrapText="1"/>
    </xf>
    <xf numFmtId="3" fontId="14" fillId="2" borderId="26" xfId="5" applyNumberFormat="1" applyFont="1" applyFill="1" applyBorder="1" applyAlignment="1">
      <alignment horizontal="right" vertical="center" wrapText="1"/>
    </xf>
    <xf numFmtId="3" fontId="13" fillId="2" borderId="22" xfId="5" applyNumberFormat="1" applyFont="1" applyFill="1" applyBorder="1" applyAlignment="1">
      <alignment horizontal="right"/>
    </xf>
    <xf numFmtId="3" fontId="13" fillId="2" borderId="15" xfId="5" applyNumberFormat="1" applyFont="1" applyFill="1" applyBorder="1" applyAlignment="1">
      <alignment horizontal="right"/>
    </xf>
    <xf numFmtId="3" fontId="14" fillId="0" borderId="30" xfId="5" applyNumberFormat="1" applyFont="1" applyFill="1" applyBorder="1" applyAlignment="1">
      <alignment horizontal="right" vertical="center"/>
    </xf>
    <xf numFmtId="3" fontId="13" fillId="2" borderId="24" xfId="5" applyNumberFormat="1" applyFont="1" applyFill="1" applyBorder="1" applyAlignment="1">
      <alignment horizontal="right"/>
    </xf>
    <xf numFmtId="3" fontId="13" fillId="2" borderId="11" xfId="5" applyNumberFormat="1" applyFont="1" applyFill="1" applyBorder="1" applyAlignment="1">
      <alignment horizontal="right"/>
    </xf>
    <xf numFmtId="3" fontId="13" fillId="0" borderId="31" xfId="0" applyNumberFormat="1" applyFont="1" applyFill="1" applyBorder="1" applyAlignment="1">
      <alignment horizontal="right"/>
    </xf>
    <xf numFmtId="3" fontId="13" fillId="0" borderId="31" xfId="5" applyNumberFormat="1" applyFont="1" applyFill="1" applyBorder="1" applyAlignment="1">
      <alignment horizontal="right" vertical="center"/>
    </xf>
    <xf numFmtId="3" fontId="13" fillId="2" borderId="22" xfId="5" applyNumberFormat="1" applyFont="1" applyFill="1" applyBorder="1"/>
    <xf numFmtId="3" fontId="13" fillId="2" borderId="15" xfId="5" applyNumberFormat="1" applyFont="1" applyFill="1" applyBorder="1"/>
    <xf numFmtId="3" fontId="13" fillId="2" borderId="30" xfId="5" applyNumberFormat="1" applyFont="1" applyFill="1" applyBorder="1" applyAlignment="1">
      <alignment horizontal="right"/>
    </xf>
    <xf numFmtId="3" fontId="13" fillId="2" borderId="24" xfId="5" applyNumberFormat="1" applyFont="1" applyFill="1" applyBorder="1"/>
    <xf numFmtId="3" fontId="13" fillId="2" borderId="11" xfId="5" applyNumberFormat="1" applyFont="1" applyFill="1" applyBorder="1"/>
    <xf numFmtId="3" fontId="13" fillId="2" borderId="31" xfId="5" applyNumberFormat="1" applyFont="1" applyFill="1" applyBorder="1" applyAlignment="1">
      <alignment horizontal="right"/>
    </xf>
    <xf numFmtId="3" fontId="13" fillId="6" borderId="22" xfId="0" applyNumberFormat="1" applyFont="1" applyFill="1" applyBorder="1"/>
    <xf numFmtId="3" fontId="13" fillId="2" borderId="30" xfId="5" applyNumberFormat="1" applyFont="1" applyFill="1" applyBorder="1"/>
    <xf numFmtId="3" fontId="13" fillId="6" borderId="24" xfId="0" applyNumberFormat="1" applyFont="1" applyFill="1" applyBorder="1"/>
    <xf numFmtId="3" fontId="13" fillId="2" borderId="31" xfId="5" applyNumberFormat="1" applyFont="1" applyFill="1" applyBorder="1"/>
    <xf numFmtId="3" fontId="13" fillId="16" borderId="115" xfId="0" applyNumberFormat="1" applyFont="1" applyFill="1" applyBorder="1"/>
    <xf numFmtId="3" fontId="13" fillId="16" borderId="116" xfId="5" applyNumberFormat="1" applyFont="1" applyFill="1" applyBorder="1"/>
    <xf numFmtId="3" fontId="13" fillId="16" borderId="117" xfId="5" applyNumberFormat="1" applyFont="1" applyFill="1" applyBorder="1"/>
    <xf numFmtId="3" fontId="13" fillId="16" borderId="115" xfId="5" applyNumberFormat="1" applyFont="1" applyFill="1" applyBorder="1"/>
    <xf numFmtId="3" fontId="13" fillId="16" borderId="117" xfId="5" applyNumberFormat="1" applyFont="1" applyFill="1" applyBorder="1" applyAlignment="1">
      <alignment horizontal="right"/>
    </xf>
    <xf numFmtId="3" fontId="13" fillId="16" borderId="115" xfId="5" applyNumberFormat="1" applyFont="1" applyFill="1" applyBorder="1" applyAlignment="1">
      <alignment horizontal="right"/>
    </xf>
    <xf numFmtId="3" fontId="13" fillId="16" borderId="116" xfId="5" applyNumberFormat="1" applyFont="1" applyFill="1" applyBorder="1" applyAlignment="1">
      <alignment horizontal="right"/>
    </xf>
    <xf numFmtId="3" fontId="13" fillId="14" borderId="117" xfId="5" applyNumberFormat="1" applyFont="1" applyFill="1" applyBorder="1" applyAlignment="1">
      <alignment horizontal="right" vertical="center"/>
    </xf>
    <xf numFmtId="3" fontId="13" fillId="0" borderId="28" xfId="0" applyNumberFormat="1" applyFont="1" applyBorder="1"/>
    <xf numFmtId="3" fontId="13" fillId="0" borderId="33" xfId="0" applyNumberFormat="1" applyFont="1" applyBorder="1"/>
    <xf numFmtId="3" fontId="13" fillId="0" borderId="27" xfId="0" applyNumberFormat="1" applyFont="1" applyBorder="1"/>
    <xf numFmtId="3" fontId="13" fillId="0" borderId="29" xfId="0" applyNumberFormat="1" applyFont="1" applyBorder="1"/>
    <xf numFmtId="3" fontId="13" fillId="0" borderId="40" xfId="0" applyNumberFormat="1" applyFont="1" applyBorder="1"/>
    <xf numFmtId="3" fontId="13" fillId="0" borderId="4" xfId="0" applyNumberFormat="1" applyFont="1" applyBorder="1"/>
    <xf numFmtId="3" fontId="13" fillId="0" borderId="5" xfId="0" applyNumberFormat="1" applyFont="1" applyBorder="1"/>
    <xf numFmtId="3" fontId="13" fillId="0" borderId="30" xfId="0" applyNumberFormat="1" applyFont="1" applyBorder="1"/>
    <xf numFmtId="3" fontId="13" fillId="0" borderId="118" xfId="0" applyNumberFormat="1" applyFont="1" applyBorder="1"/>
    <xf numFmtId="3" fontId="13" fillId="0" borderId="29" xfId="5" applyNumberFormat="1" applyFont="1" applyFill="1" applyBorder="1" applyAlignment="1">
      <alignment horizontal="center" vertical="center"/>
    </xf>
    <xf numFmtId="3" fontId="13" fillId="0" borderId="119" xfId="0" applyNumberFormat="1" applyFont="1" applyBorder="1" applyAlignment="1">
      <alignment horizontal="right"/>
    </xf>
    <xf numFmtId="3" fontId="13" fillId="0" borderId="105" xfId="0" applyNumberFormat="1" applyFont="1" applyBorder="1" applyAlignment="1">
      <alignment horizontal="right"/>
    </xf>
    <xf numFmtId="3" fontId="13" fillId="0" borderId="107" xfId="0" applyNumberFormat="1" applyFont="1" applyBorder="1" applyAlignment="1">
      <alignment horizontal="right"/>
    </xf>
    <xf numFmtId="3" fontId="13" fillId="0" borderId="120" xfId="0" applyNumberFormat="1" applyFont="1" applyBorder="1" applyAlignment="1">
      <alignment horizontal="right"/>
    </xf>
    <xf numFmtId="3" fontId="13" fillId="0" borderId="123" xfId="0" applyNumberFormat="1" applyFont="1" applyBorder="1" applyAlignment="1">
      <alignment horizontal="right"/>
    </xf>
    <xf numFmtId="3" fontId="13" fillId="0" borderId="124" xfId="0" applyNumberFormat="1" applyFont="1" applyBorder="1" applyAlignment="1">
      <alignment horizontal="right"/>
    </xf>
    <xf numFmtId="3" fontId="13" fillId="0" borderId="125" xfId="0" applyNumberFormat="1" applyFont="1" applyBorder="1" applyAlignment="1">
      <alignment horizontal="right"/>
    </xf>
    <xf numFmtId="3" fontId="13" fillId="0" borderId="126" xfId="0" applyNumberFormat="1" applyFont="1" applyBorder="1" applyAlignment="1">
      <alignment horizontal="right"/>
    </xf>
    <xf numFmtId="3" fontId="13" fillId="0" borderId="127" xfId="0" applyNumberFormat="1" applyFont="1" applyBorder="1" applyAlignment="1">
      <alignment horizontal="right"/>
    </xf>
    <xf numFmtId="3" fontId="13" fillId="0" borderId="128" xfId="0" applyNumberFormat="1" applyFont="1" applyBorder="1" applyAlignment="1">
      <alignment horizontal="right"/>
    </xf>
    <xf numFmtId="3" fontId="13" fillId="0" borderId="129" xfId="0" applyNumberFormat="1" applyFont="1" applyBorder="1" applyAlignment="1">
      <alignment horizontal="right"/>
    </xf>
    <xf numFmtId="3" fontId="13" fillId="0" borderId="130" xfId="0" applyNumberFormat="1" applyFont="1" applyBorder="1" applyAlignment="1">
      <alignment horizontal="right"/>
    </xf>
    <xf numFmtId="3" fontId="13" fillId="0" borderId="131" xfId="0" applyNumberFormat="1" applyFont="1" applyBorder="1" applyAlignment="1">
      <alignment horizontal="right"/>
    </xf>
    <xf numFmtId="3" fontId="13" fillId="0" borderId="132" xfId="0" applyNumberFormat="1" applyFont="1" applyBorder="1" applyAlignment="1">
      <alignment horizontal="right"/>
    </xf>
    <xf numFmtId="3" fontId="13" fillId="0" borderId="105" xfId="0" applyNumberFormat="1" applyFont="1" applyBorder="1"/>
    <xf numFmtId="3" fontId="13" fillId="0" borderId="119" xfId="0" applyNumberFormat="1" applyFont="1" applyBorder="1"/>
    <xf numFmtId="3" fontId="13" fillId="0" borderId="107" xfId="0" applyNumberFormat="1" applyFont="1" applyBorder="1"/>
    <xf numFmtId="3" fontId="13" fillId="0" borderId="120" xfId="0" applyNumberFormat="1" applyFont="1" applyBorder="1"/>
    <xf numFmtId="0" fontId="13" fillId="0" borderId="123" xfId="0" applyFont="1" applyBorder="1" applyAlignment="1">
      <alignment horizontal="right"/>
    </xf>
    <xf numFmtId="0" fontId="13" fillId="0" borderId="125" xfId="0" applyFont="1" applyBorder="1" applyAlignment="1">
      <alignment horizontal="right"/>
    </xf>
    <xf numFmtId="0" fontId="13" fillId="0" borderId="127" xfId="0" applyFont="1" applyBorder="1" applyAlignment="1">
      <alignment horizontal="right"/>
    </xf>
    <xf numFmtId="0" fontId="13" fillId="0" borderId="129" xfId="0" applyFont="1" applyBorder="1" applyAlignment="1">
      <alignment horizontal="right"/>
    </xf>
    <xf numFmtId="165" fontId="44" fillId="2" borderId="16" xfId="0" applyNumberFormat="1" applyFont="1" applyFill="1" applyBorder="1" applyAlignment="1">
      <alignment horizontal="center" vertical="center"/>
    </xf>
    <xf numFmtId="3" fontId="14" fillId="2" borderId="16" xfId="0" applyNumberFormat="1" applyFont="1" applyFill="1" applyBorder="1" applyAlignment="1">
      <alignment horizontal="right" vertical="center" wrapText="1"/>
    </xf>
    <xf numFmtId="165" fontId="44" fillId="2" borderId="0" xfId="0" applyNumberFormat="1" applyFont="1" applyFill="1" applyBorder="1" applyAlignment="1">
      <alignment horizontal="center" vertical="center"/>
    </xf>
    <xf numFmtId="165" fontId="44" fillId="7" borderId="0" xfId="0" applyNumberFormat="1" applyFont="1" applyFill="1" applyBorder="1" applyAlignment="1">
      <alignment horizontal="center" vertical="center"/>
    </xf>
    <xf numFmtId="1" fontId="0" fillId="7" borderId="0" xfId="0" applyNumberFormat="1" applyFont="1" applyFill="1" applyBorder="1" applyAlignment="1">
      <alignment vertical="center"/>
    </xf>
    <xf numFmtId="0" fontId="0" fillId="7" borderId="0" xfId="0" applyFont="1" applyFill="1" applyBorder="1" applyAlignment="1">
      <alignment vertical="center"/>
    </xf>
    <xf numFmtId="3" fontId="14" fillId="2" borderId="0" xfId="0" applyNumberFormat="1" applyFont="1" applyFill="1" applyBorder="1" applyAlignment="1">
      <alignment horizontal="right" vertical="center" wrapText="1"/>
    </xf>
    <xf numFmtId="3" fontId="13" fillId="2" borderId="0" xfId="0" applyNumberFormat="1" applyFont="1" applyFill="1" applyBorder="1" applyAlignment="1">
      <alignment horizontal="right" vertical="center" wrapText="1"/>
    </xf>
    <xf numFmtId="0" fontId="13" fillId="0" borderId="0" xfId="0" applyFont="1" applyBorder="1" applyAlignment="1">
      <alignment horizontal="center" vertical="center"/>
    </xf>
    <xf numFmtId="165" fontId="13" fillId="7" borderId="0" xfId="0" applyNumberFormat="1" applyFont="1" applyFill="1" applyBorder="1" applyAlignment="1">
      <alignment horizontal="center" vertical="center"/>
    </xf>
    <xf numFmtId="0" fontId="13" fillId="7" borderId="0" xfId="0" applyFont="1" applyFill="1" applyBorder="1" applyAlignment="1">
      <alignment horizontal="center" vertical="center"/>
    </xf>
    <xf numFmtId="165" fontId="14" fillId="2" borderId="2" xfId="5" applyNumberFormat="1" applyFont="1" applyFill="1" applyBorder="1" applyAlignment="1">
      <alignment horizontal="center" vertical="center" wrapText="1"/>
    </xf>
    <xf numFmtId="0" fontId="4" fillId="2" borderId="0" xfId="5" applyFont="1" applyFill="1" applyBorder="1" applyAlignment="1">
      <alignment horizontal="left" vertical="top" wrapText="1"/>
    </xf>
    <xf numFmtId="4" fontId="13" fillId="4" borderId="51" xfId="3" applyNumberFormat="1" applyFont="1" applyFill="1" applyBorder="1" applyAlignment="1">
      <alignment vertical="top" wrapText="1"/>
    </xf>
    <xf numFmtId="4" fontId="24" fillId="4" borderId="51" xfId="3" applyNumberFormat="1" applyFont="1" applyFill="1" applyBorder="1" applyAlignment="1">
      <alignment horizontal="left" vertical="top" wrapText="1"/>
    </xf>
    <xf numFmtId="0" fontId="14" fillId="2" borderId="86" xfId="5" applyFont="1" applyFill="1" applyBorder="1" applyAlignment="1">
      <alignment horizontal="left" vertical="center" wrapText="1"/>
    </xf>
    <xf numFmtId="0" fontId="14" fillId="2" borderId="82" xfId="0" applyFont="1" applyFill="1" applyBorder="1" applyAlignment="1">
      <alignment horizontal="left" vertical="center" wrapText="1"/>
    </xf>
    <xf numFmtId="0" fontId="4" fillId="2" borderId="0" xfId="0" applyFont="1" applyFill="1" applyBorder="1" applyAlignment="1">
      <alignment horizontal="left" vertical="center" wrapText="1"/>
    </xf>
    <xf numFmtId="165" fontId="14" fillId="2" borderId="2" xfId="5" applyNumberFormat="1" applyFont="1" applyFill="1" applyBorder="1" applyAlignment="1">
      <alignment horizontal="center" vertical="center" wrapText="1"/>
    </xf>
    <xf numFmtId="0" fontId="4" fillId="2" borderId="0" xfId="5" applyFont="1" applyFill="1" applyBorder="1" applyAlignment="1">
      <alignment horizontal="left" vertical="top" wrapText="1"/>
    </xf>
    <xf numFmtId="0" fontId="14" fillId="2" borderId="82" xfId="0" applyFont="1" applyFill="1" applyBorder="1" applyAlignment="1">
      <alignment horizontal="left" vertical="center" wrapText="1"/>
    </xf>
    <xf numFmtId="0" fontId="14" fillId="2" borderId="86" xfId="5" applyFont="1" applyFill="1" applyBorder="1" applyAlignment="1">
      <alignment horizontal="left" vertical="center" wrapText="1"/>
    </xf>
    <xf numFmtId="4" fontId="13" fillId="4" borderId="51" xfId="3" applyNumberFormat="1" applyFont="1" applyFill="1" applyBorder="1" applyAlignment="1">
      <alignment vertical="top" wrapText="1"/>
    </xf>
    <xf numFmtId="4" fontId="24" fillId="4" borderId="51" xfId="3" applyNumberFormat="1" applyFont="1" applyFill="1" applyBorder="1" applyAlignment="1">
      <alignment horizontal="left" vertical="top" wrapText="1"/>
    </xf>
    <xf numFmtId="3" fontId="13" fillId="0" borderId="14" xfId="0" applyNumberFormat="1" applyFont="1" applyBorder="1" applyAlignment="1">
      <alignment horizontal="right"/>
    </xf>
    <xf numFmtId="3" fontId="13" fillId="0" borderId="26" xfId="0" applyNumberFormat="1" applyFont="1" applyBorder="1" applyAlignment="1">
      <alignment horizontal="right"/>
    </xf>
    <xf numFmtId="0" fontId="14" fillId="2" borderId="19" xfId="0" applyFont="1" applyFill="1" applyBorder="1" applyAlignment="1">
      <alignment vertical="center" wrapText="1"/>
    </xf>
    <xf numFmtId="3" fontId="14" fillId="6" borderId="32" xfId="0" applyNumberFormat="1" applyFont="1" applyFill="1" applyBorder="1" applyAlignment="1">
      <alignment horizontal="right"/>
    </xf>
    <xf numFmtId="3" fontId="14" fillId="5" borderId="25" xfId="0" applyNumberFormat="1" applyFont="1" applyFill="1" applyBorder="1" applyAlignment="1">
      <alignment horizontal="right"/>
    </xf>
    <xf numFmtId="3" fontId="13" fillId="0" borderId="20" xfId="0" applyNumberFormat="1" applyFont="1" applyFill="1" applyBorder="1" applyAlignment="1">
      <alignment horizontal="right"/>
    </xf>
    <xf numFmtId="3" fontId="13" fillId="0" borderId="15" xfId="0" applyNumberFormat="1" applyFont="1" applyFill="1" applyBorder="1" applyAlignment="1">
      <alignment horizontal="right"/>
    </xf>
    <xf numFmtId="3" fontId="14" fillId="2" borderId="20" xfId="0" applyNumberFormat="1" applyFont="1" applyFill="1" applyBorder="1" applyAlignment="1">
      <alignment horizontal="right" vertical="center" wrapText="1"/>
    </xf>
    <xf numFmtId="3" fontId="14" fillId="2" borderId="21" xfId="0" applyNumberFormat="1" applyFont="1" applyFill="1" applyBorder="1" applyAlignment="1">
      <alignment horizontal="right" vertical="center" wrapText="1"/>
    </xf>
    <xf numFmtId="3" fontId="14" fillId="2" borderId="10" xfId="0" applyNumberFormat="1" applyFont="1" applyFill="1" applyBorder="1" applyAlignment="1">
      <alignment horizontal="right" vertical="center" wrapText="1"/>
    </xf>
    <xf numFmtId="3" fontId="14" fillId="2" borderId="18" xfId="0" applyNumberFormat="1" applyFont="1" applyFill="1" applyBorder="1" applyAlignment="1">
      <alignment horizontal="right" vertical="center" wrapText="1"/>
    </xf>
    <xf numFmtId="3" fontId="14" fillId="2" borderId="32" xfId="0" applyNumberFormat="1" applyFont="1" applyFill="1" applyBorder="1" applyAlignment="1">
      <alignment horizontal="right" vertical="center" wrapText="1"/>
    </xf>
    <xf numFmtId="3" fontId="14" fillId="2" borderId="25" xfId="0" applyNumberFormat="1" applyFont="1" applyFill="1" applyBorder="1" applyAlignment="1">
      <alignment horizontal="right" vertical="center" wrapText="1"/>
    </xf>
    <xf numFmtId="3" fontId="14" fillId="2" borderId="34" xfId="0" applyNumberFormat="1" applyFont="1" applyFill="1" applyBorder="1" applyAlignment="1">
      <alignment horizontal="right" vertical="center" wrapText="1"/>
    </xf>
    <xf numFmtId="3" fontId="14" fillId="2" borderId="1" xfId="0" applyNumberFormat="1" applyFont="1" applyFill="1" applyBorder="1" applyAlignment="1">
      <alignment horizontal="right" vertical="center" wrapText="1"/>
    </xf>
    <xf numFmtId="3" fontId="14" fillId="2" borderId="2" xfId="0" applyNumberFormat="1" applyFont="1" applyFill="1" applyBorder="1" applyAlignment="1">
      <alignment horizontal="right" vertical="center" wrapText="1"/>
    </xf>
    <xf numFmtId="3" fontId="14" fillId="2" borderId="3" xfId="0" applyNumberFormat="1" applyFont="1" applyFill="1" applyBorder="1" applyAlignment="1">
      <alignment horizontal="right" vertical="center" wrapText="1"/>
    </xf>
    <xf numFmtId="3" fontId="14" fillId="2" borderId="1" xfId="5" applyNumberFormat="1" applyFont="1" applyFill="1" applyBorder="1" applyAlignment="1">
      <alignment horizontal="right" vertical="center" wrapText="1"/>
    </xf>
    <xf numFmtId="3" fontId="14" fillId="2" borderId="2" xfId="5" applyNumberFormat="1" applyFont="1" applyFill="1" applyBorder="1" applyAlignment="1">
      <alignment horizontal="right" vertical="center" wrapText="1"/>
    </xf>
    <xf numFmtId="3" fontId="14" fillId="2" borderId="3" xfId="5" applyNumberFormat="1" applyFont="1" applyFill="1" applyBorder="1" applyAlignment="1">
      <alignment horizontal="right" vertical="center" wrapText="1"/>
    </xf>
    <xf numFmtId="3" fontId="14" fillId="2" borderId="20" xfId="5" applyNumberFormat="1" applyFont="1" applyFill="1" applyBorder="1" applyAlignment="1">
      <alignment horizontal="right" vertical="center" wrapText="1"/>
    </xf>
    <xf numFmtId="3" fontId="14" fillId="2" borderId="21" xfId="5" applyNumberFormat="1" applyFont="1" applyFill="1" applyBorder="1" applyAlignment="1">
      <alignment horizontal="right" vertical="center" wrapText="1"/>
    </xf>
    <xf numFmtId="3" fontId="14" fillId="2" borderId="43" xfId="5" applyNumberFormat="1" applyFont="1" applyFill="1" applyBorder="1" applyAlignment="1">
      <alignment horizontal="right" vertical="center" wrapText="1"/>
    </xf>
    <xf numFmtId="3" fontId="14" fillId="2" borderId="41" xfId="5" applyNumberFormat="1" applyFont="1" applyFill="1" applyBorder="1" applyAlignment="1">
      <alignment horizontal="right" vertical="center" wrapText="1"/>
    </xf>
    <xf numFmtId="3" fontId="14" fillId="2" borderId="42" xfId="5" applyNumberFormat="1" applyFont="1" applyFill="1" applyBorder="1" applyAlignment="1">
      <alignment horizontal="right" vertical="center" wrapText="1"/>
    </xf>
    <xf numFmtId="3" fontId="13" fillId="2" borderId="43" xfId="0" applyNumberFormat="1" applyFont="1" applyFill="1" applyBorder="1" applyAlignment="1">
      <alignment horizontal="right" vertical="center"/>
    </xf>
    <xf numFmtId="3" fontId="13" fillId="2" borderId="41" xfId="0" applyNumberFormat="1" applyFont="1" applyFill="1" applyBorder="1" applyAlignment="1">
      <alignment horizontal="right" vertical="center"/>
    </xf>
    <xf numFmtId="3" fontId="13" fillId="2" borderId="42" xfId="0" applyNumberFormat="1" applyFont="1" applyFill="1" applyBorder="1" applyAlignment="1">
      <alignment horizontal="right" vertical="center"/>
    </xf>
    <xf numFmtId="3" fontId="13" fillId="2" borderId="20" xfId="0" applyNumberFormat="1" applyFont="1" applyFill="1" applyBorder="1" applyAlignment="1">
      <alignment horizontal="right" vertical="center"/>
    </xf>
    <xf numFmtId="3" fontId="13" fillId="2" borderId="15" xfId="0" applyNumberFormat="1" applyFont="1" applyFill="1" applyBorder="1" applyAlignment="1">
      <alignment horizontal="right" vertical="center"/>
    </xf>
    <xf numFmtId="3" fontId="13" fillId="2" borderId="21" xfId="0" applyNumberFormat="1" applyFont="1" applyFill="1" applyBorder="1" applyAlignment="1">
      <alignment horizontal="right" vertical="center"/>
    </xf>
    <xf numFmtId="3" fontId="13" fillId="2" borderId="10" xfId="0" applyNumberFormat="1" applyFont="1" applyFill="1" applyBorder="1" applyAlignment="1">
      <alignment horizontal="right" vertical="center"/>
    </xf>
    <xf numFmtId="3" fontId="13" fillId="2" borderId="11" xfId="0" applyNumberFormat="1" applyFont="1" applyFill="1" applyBorder="1" applyAlignment="1">
      <alignment horizontal="right" vertical="center"/>
    </xf>
    <xf numFmtId="3" fontId="13" fillId="2" borderId="18" xfId="0" applyNumberFormat="1" applyFont="1" applyFill="1" applyBorder="1" applyAlignment="1">
      <alignment horizontal="right" vertical="center"/>
    </xf>
    <xf numFmtId="3" fontId="13" fillId="2" borderId="32" xfId="0" applyNumberFormat="1" applyFont="1" applyFill="1" applyBorder="1" applyAlignment="1">
      <alignment horizontal="right" vertical="center"/>
    </xf>
    <xf numFmtId="3" fontId="13" fillId="2" borderId="25" xfId="0" applyNumberFormat="1" applyFont="1" applyFill="1" applyBorder="1" applyAlignment="1">
      <alignment horizontal="right" vertical="center"/>
    </xf>
    <xf numFmtId="3" fontId="13" fillId="2" borderId="34" xfId="0" applyNumberFormat="1" applyFont="1" applyFill="1" applyBorder="1" applyAlignment="1">
      <alignment horizontal="right" vertical="center"/>
    </xf>
    <xf numFmtId="3" fontId="13" fillId="2" borderId="1" xfId="0" applyNumberFormat="1" applyFont="1" applyFill="1" applyBorder="1" applyAlignment="1">
      <alignment horizontal="right" vertical="center"/>
    </xf>
    <xf numFmtId="3" fontId="13" fillId="2" borderId="2" xfId="0" applyNumberFormat="1" applyFont="1" applyFill="1" applyBorder="1" applyAlignment="1">
      <alignment horizontal="right" vertical="center"/>
    </xf>
    <xf numFmtId="3" fontId="13" fillId="2" borderId="3" xfId="0" applyNumberFormat="1" applyFont="1" applyFill="1" applyBorder="1" applyAlignment="1">
      <alignment horizontal="right" vertical="center"/>
    </xf>
    <xf numFmtId="0" fontId="13" fillId="0" borderId="21" xfId="0" applyFont="1" applyBorder="1"/>
    <xf numFmtId="0" fontId="13" fillId="0" borderId="18" xfId="0" applyFont="1" applyBorder="1"/>
    <xf numFmtId="0" fontId="13" fillId="0" borderId="34" xfId="0" applyFont="1" applyBorder="1"/>
    <xf numFmtId="4" fontId="13" fillId="4" borderId="52" xfId="3" applyNumberFormat="1" applyFont="1" applyFill="1" applyBorder="1" applyAlignment="1">
      <alignment vertical="top" wrapText="1"/>
    </xf>
    <xf numFmtId="4" fontId="24" fillId="4" borderId="78" xfId="3" applyNumberFormat="1" applyFont="1" applyFill="1" applyBorder="1" applyAlignment="1">
      <alignment vertical="top" wrapText="1"/>
    </xf>
    <xf numFmtId="4" fontId="24" fillId="4" borderId="79" xfId="3" applyNumberFormat="1" applyFont="1" applyFill="1" applyBorder="1" applyAlignment="1">
      <alignment vertical="top" wrapText="1"/>
    </xf>
    <xf numFmtId="4" fontId="24" fillId="4" borderId="80" xfId="3" applyNumberFormat="1" applyFont="1" applyFill="1" applyBorder="1" applyAlignment="1">
      <alignment vertical="top" wrapText="1"/>
    </xf>
    <xf numFmtId="3" fontId="14" fillId="5" borderId="20" xfId="0" applyNumberFormat="1" applyFont="1" applyFill="1" applyBorder="1" applyAlignment="1">
      <alignment horizontal="right" vertical="top" wrapText="1"/>
    </xf>
    <xf numFmtId="3" fontId="14" fillId="5" borderId="15" xfId="0" applyNumberFormat="1" applyFont="1" applyFill="1" applyBorder="1" applyAlignment="1">
      <alignment horizontal="right" vertical="top" wrapText="1"/>
    </xf>
    <xf numFmtId="3" fontId="14" fillId="5" borderId="21" xfId="0" applyNumberFormat="1" applyFont="1" applyFill="1" applyBorder="1" applyAlignment="1">
      <alignment horizontal="right" vertical="top" wrapText="1"/>
    </xf>
    <xf numFmtId="3" fontId="14" fillId="5" borderId="83" xfId="0" applyNumberFormat="1" applyFont="1" applyFill="1" applyBorder="1" applyAlignment="1">
      <alignment horizontal="right" vertical="top"/>
    </xf>
    <xf numFmtId="3" fontId="14" fillId="5" borderId="10" xfId="0" applyNumberFormat="1" applyFont="1" applyFill="1" applyBorder="1" applyAlignment="1">
      <alignment horizontal="right" vertical="top" wrapText="1"/>
    </xf>
    <xf numFmtId="3" fontId="14" fillId="5" borderId="11" xfId="0" applyNumberFormat="1" applyFont="1" applyFill="1" applyBorder="1" applyAlignment="1">
      <alignment horizontal="right" vertical="top" wrapText="1"/>
    </xf>
    <xf numFmtId="3" fontId="14" fillId="5" borderId="18" xfId="0" applyNumberFormat="1" applyFont="1" applyFill="1" applyBorder="1" applyAlignment="1">
      <alignment horizontal="right" vertical="top" wrapText="1"/>
    </xf>
    <xf numFmtId="3" fontId="14" fillId="5" borderId="10" xfId="0" applyNumberFormat="1" applyFont="1" applyFill="1" applyBorder="1" applyAlignment="1">
      <alignment horizontal="right" vertical="top"/>
    </xf>
    <xf numFmtId="3" fontId="14" fillId="5" borderId="76" xfId="0" applyNumberFormat="1" applyFont="1" applyFill="1" applyBorder="1" applyAlignment="1">
      <alignment horizontal="right" vertical="top"/>
    </xf>
    <xf numFmtId="3" fontId="13" fillId="7" borderId="32" xfId="3" applyNumberFormat="1" applyFont="1" applyFill="1" applyBorder="1" applyAlignment="1">
      <alignment horizontal="right"/>
    </xf>
    <xf numFmtId="3" fontId="13" fillId="0" borderId="20" xfId="3" applyNumberFormat="1" applyFont="1" applyBorder="1" applyAlignment="1">
      <alignment horizontal="right"/>
    </xf>
    <xf numFmtId="3" fontId="13" fillId="0" borderId="15" xfId="3" applyNumberFormat="1" applyFont="1" applyBorder="1" applyAlignment="1">
      <alignment horizontal="right"/>
    </xf>
    <xf numFmtId="3" fontId="13" fillId="0" borderId="21" xfId="3" applyNumberFormat="1" applyFont="1" applyBorder="1" applyAlignment="1">
      <alignment horizontal="right"/>
    </xf>
    <xf numFmtId="3" fontId="13" fillId="0" borderId="10" xfId="3" applyNumberFormat="1" applyFont="1" applyBorder="1" applyAlignment="1">
      <alignment horizontal="right"/>
    </xf>
    <xf numFmtId="3" fontId="13" fillId="0" borderId="11" xfId="3" applyNumberFormat="1" applyFont="1" applyBorder="1" applyAlignment="1">
      <alignment horizontal="right"/>
    </xf>
    <xf numFmtId="3" fontId="13" fillId="0" borderId="18" xfId="3" applyNumberFormat="1" applyFont="1" applyBorder="1" applyAlignment="1">
      <alignment horizontal="right"/>
    </xf>
    <xf numFmtId="3" fontId="13" fillId="0" borderId="76" xfId="3" applyNumberFormat="1" applyFont="1" applyBorder="1" applyAlignment="1">
      <alignment horizontal="right"/>
    </xf>
    <xf numFmtId="3" fontId="13" fillId="0" borderId="70" xfId="3" applyNumberFormat="1" applyFont="1" applyBorder="1" applyAlignment="1">
      <alignment horizontal="right"/>
    </xf>
    <xf numFmtId="3" fontId="13" fillId="0" borderId="77" xfId="3" applyNumberFormat="1" applyFont="1" applyBorder="1" applyAlignment="1">
      <alignment horizontal="right"/>
    </xf>
    <xf numFmtId="3" fontId="13" fillId="4" borderId="20" xfId="3" applyNumberFormat="1" applyFont="1" applyFill="1" applyBorder="1" applyAlignment="1">
      <alignment horizontal="right" vertical="top" wrapText="1"/>
    </xf>
    <xf numFmtId="3" fontId="13" fillId="4" borderId="15" xfId="3" applyNumberFormat="1" applyFont="1" applyFill="1" applyBorder="1" applyAlignment="1">
      <alignment horizontal="right" vertical="top" wrapText="1"/>
    </xf>
    <xf numFmtId="3" fontId="13" fillId="4" borderId="21" xfId="3" applyNumberFormat="1" applyFont="1" applyFill="1" applyBorder="1" applyAlignment="1">
      <alignment horizontal="right" vertical="top" wrapText="1"/>
    </xf>
    <xf numFmtId="3" fontId="13" fillId="4" borderId="10" xfId="3" applyNumberFormat="1" applyFont="1" applyFill="1" applyBorder="1" applyAlignment="1">
      <alignment horizontal="right" vertical="top" wrapText="1"/>
    </xf>
    <xf numFmtId="3" fontId="13" fillId="4" borderId="11" xfId="3" applyNumberFormat="1" applyFont="1" applyFill="1" applyBorder="1" applyAlignment="1">
      <alignment horizontal="right" vertical="top" wrapText="1"/>
    </xf>
    <xf numFmtId="3" fontId="13" fillId="4" borderId="18" xfId="3" applyNumberFormat="1" applyFont="1" applyFill="1" applyBorder="1" applyAlignment="1">
      <alignment horizontal="right" vertical="top" wrapText="1"/>
    </xf>
    <xf numFmtId="3" fontId="13" fillId="4" borderId="32" xfId="3" applyNumberFormat="1" applyFont="1" applyFill="1" applyBorder="1" applyAlignment="1">
      <alignment horizontal="right" vertical="top" wrapText="1"/>
    </xf>
    <xf numFmtId="3" fontId="13" fillId="4" borderId="25" xfId="3" applyNumberFormat="1" applyFont="1" applyFill="1" applyBorder="1" applyAlignment="1">
      <alignment horizontal="right" vertical="top" wrapText="1"/>
    </xf>
    <xf numFmtId="3" fontId="13" fillId="4" borderId="34" xfId="3" applyNumberFormat="1" applyFont="1" applyFill="1" applyBorder="1" applyAlignment="1">
      <alignment horizontal="right" vertical="top" wrapText="1"/>
    </xf>
    <xf numFmtId="3" fontId="13" fillId="0" borderId="32" xfId="3" applyNumberFormat="1" applyFont="1" applyBorder="1" applyAlignment="1">
      <alignment horizontal="right"/>
    </xf>
    <xf numFmtId="3" fontId="13" fillId="0" borderId="25" xfId="3" applyNumberFormat="1" applyFont="1" applyBorder="1" applyAlignment="1">
      <alignment horizontal="right"/>
    </xf>
    <xf numFmtId="3" fontId="13" fillId="0" borderId="34" xfId="3" applyNumberFormat="1" applyFont="1" applyBorder="1" applyAlignment="1">
      <alignment horizontal="right"/>
    </xf>
    <xf numFmtId="166" fontId="0" fillId="2" borderId="0" xfId="0" applyNumberFormat="1" applyFill="1" applyAlignment="1">
      <alignment vertical="center"/>
    </xf>
    <xf numFmtId="3" fontId="14" fillId="5" borderId="34" xfId="0" applyNumberFormat="1" applyFont="1" applyFill="1" applyBorder="1" applyAlignment="1">
      <alignment horizontal="right"/>
    </xf>
    <xf numFmtId="3" fontId="13" fillId="0" borderId="21" xfId="0" applyNumberFormat="1" applyFont="1" applyFill="1" applyBorder="1" applyAlignment="1">
      <alignment horizontal="right"/>
    </xf>
    <xf numFmtId="0" fontId="0" fillId="0" borderId="9" xfId="0" applyBorder="1" applyAlignment="1">
      <alignment horizontal="center" vertical="center" wrapText="1"/>
    </xf>
    <xf numFmtId="3" fontId="14" fillId="5" borderId="53" xfId="0" applyNumberFormat="1" applyFont="1" applyFill="1" applyBorder="1" applyAlignment="1">
      <alignment vertical="top" wrapText="1"/>
    </xf>
    <xf numFmtId="4" fontId="13" fillId="4" borderId="79" xfId="3" applyNumberFormat="1" applyFont="1" applyFill="1" applyBorder="1" applyAlignment="1">
      <alignment vertical="top" wrapText="1"/>
    </xf>
    <xf numFmtId="3" fontId="13" fillId="0" borderId="83" xfId="3" applyNumberFormat="1" applyFont="1" applyBorder="1" applyAlignment="1">
      <alignment horizontal="right"/>
    </xf>
    <xf numFmtId="3" fontId="13" fillId="0" borderId="84" xfId="3" applyNumberFormat="1" applyFont="1" applyBorder="1" applyAlignment="1">
      <alignment horizontal="right"/>
    </xf>
    <xf numFmtId="3" fontId="13" fillId="0" borderId="85" xfId="3" applyNumberFormat="1" applyFont="1" applyBorder="1" applyAlignment="1">
      <alignment horizontal="right"/>
    </xf>
    <xf numFmtId="3" fontId="13" fillId="0" borderId="83" xfId="0" applyNumberFormat="1" applyFont="1" applyFill="1" applyBorder="1" applyAlignment="1">
      <alignment horizontal="right"/>
    </xf>
    <xf numFmtId="3" fontId="13" fillId="0" borderId="84" xfId="0" applyNumberFormat="1" applyFont="1" applyFill="1" applyBorder="1" applyAlignment="1">
      <alignment horizontal="right"/>
    </xf>
    <xf numFmtId="3" fontId="13" fillId="0" borderId="85" xfId="0" applyNumberFormat="1" applyFont="1" applyFill="1" applyBorder="1" applyAlignment="1">
      <alignment horizontal="right"/>
    </xf>
    <xf numFmtId="3" fontId="13" fillId="0" borderId="135" xfId="3" applyNumberFormat="1" applyFont="1" applyBorder="1" applyAlignment="1">
      <alignment horizontal="right"/>
    </xf>
    <xf numFmtId="3" fontId="13" fillId="0" borderId="136" xfId="3" applyNumberFormat="1" applyFont="1" applyBorder="1" applyAlignment="1">
      <alignment horizontal="right"/>
    </xf>
    <xf numFmtId="3" fontId="13" fillId="0" borderId="137" xfId="3" applyNumberFormat="1" applyFont="1" applyBorder="1" applyAlignment="1">
      <alignment horizontal="right"/>
    </xf>
    <xf numFmtId="3" fontId="13" fillId="0" borderId="135" xfId="0" applyNumberFormat="1" applyFont="1" applyBorder="1" applyAlignment="1">
      <alignment horizontal="right"/>
    </xf>
    <xf numFmtId="3" fontId="13" fillId="0" borderId="136" xfId="0" applyNumberFormat="1" applyFont="1" applyBorder="1" applyAlignment="1">
      <alignment horizontal="right"/>
    </xf>
    <xf numFmtId="3" fontId="13" fillId="0" borderId="137" xfId="0" applyNumberFormat="1" applyFont="1" applyBorder="1" applyAlignment="1">
      <alignment horizontal="right"/>
    </xf>
    <xf numFmtId="0" fontId="38" fillId="2" borderId="0" xfId="0" applyFont="1" applyFill="1" applyAlignment="1">
      <alignment vertical="center"/>
    </xf>
    <xf numFmtId="0" fontId="14" fillId="6" borderId="0" xfId="4" applyFont="1" applyFill="1" applyBorder="1" applyAlignment="1">
      <alignment horizontal="center" vertical="center" wrapText="1"/>
    </xf>
    <xf numFmtId="165" fontId="46" fillId="2" borderId="16" xfId="0" applyNumberFormat="1" applyFont="1" applyFill="1" applyBorder="1" applyAlignment="1">
      <alignment horizontal="center" vertical="center" wrapText="1"/>
    </xf>
    <xf numFmtId="3" fontId="46" fillId="2" borderId="11" xfId="0" applyNumberFormat="1" applyFont="1" applyFill="1" applyBorder="1" applyAlignment="1">
      <alignment horizontal="right" vertical="center" wrapText="1"/>
    </xf>
    <xf numFmtId="165" fontId="46" fillId="2" borderId="11" xfId="0" applyNumberFormat="1" applyFont="1" applyFill="1" applyBorder="1" applyAlignment="1">
      <alignment horizontal="center" vertical="center"/>
    </xf>
    <xf numFmtId="0" fontId="15" fillId="2" borderId="11" xfId="0" applyFont="1" applyFill="1" applyBorder="1" applyAlignment="1">
      <alignment vertical="center" wrapText="1"/>
    </xf>
    <xf numFmtId="3" fontId="15" fillId="2" borderId="15" xfId="0" applyNumberFormat="1" applyFont="1" applyFill="1" applyBorder="1" applyAlignment="1">
      <alignment horizontal="right" vertical="center" wrapText="1"/>
    </xf>
    <xf numFmtId="3" fontId="16" fillId="2" borderId="15" xfId="0" applyNumberFormat="1" applyFont="1" applyFill="1" applyBorder="1" applyAlignment="1">
      <alignment horizontal="right" vertical="center" wrapText="1"/>
    </xf>
    <xf numFmtId="3" fontId="16" fillId="0" borderId="11" xfId="0" applyNumberFormat="1" applyFont="1" applyBorder="1" applyAlignment="1">
      <alignment vertical="center"/>
    </xf>
    <xf numFmtId="3" fontId="16" fillId="7" borderId="11" xfId="0" applyNumberFormat="1" applyFont="1" applyFill="1" applyBorder="1" applyAlignment="1">
      <alignment vertical="center"/>
    </xf>
    <xf numFmtId="3" fontId="15" fillId="2" borderId="11" xfId="0" applyNumberFormat="1" applyFont="1" applyFill="1" applyBorder="1" applyAlignment="1">
      <alignment horizontal="right" vertical="center" wrapText="1"/>
    </xf>
    <xf numFmtId="3" fontId="16" fillId="2" borderId="11" xfId="0" applyNumberFormat="1" applyFont="1" applyFill="1" applyBorder="1" applyAlignment="1">
      <alignment horizontal="right" vertical="center" wrapText="1"/>
    </xf>
    <xf numFmtId="0" fontId="15" fillId="2" borderId="16" xfId="0" applyFont="1" applyFill="1" applyBorder="1" applyAlignment="1">
      <alignment vertical="center" wrapText="1"/>
    </xf>
    <xf numFmtId="0" fontId="0" fillId="0" borderId="9" xfId="0" applyBorder="1" applyAlignment="1">
      <alignment vertical="center"/>
    </xf>
    <xf numFmtId="0" fontId="0" fillId="0" borderId="9" xfId="0" applyBorder="1" applyAlignment="1"/>
    <xf numFmtId="0" fontId="13" fillId="4" borderId="0" xfId="0" applyFont="1" applyFill="1"/>
    <xf numFmtId="166" fontId="14" fillId="17" borderId="21" xfId="5" applyNumberFormat="1" applyFont="1" applyFill="1" applyBorder="1" applyAlignment="1">
      <alignment horizontal="center" vertical="center"/>
    </xf>
    <xf numFmtId="166" fontId="14" fillId="17" borderId="18" xfId="5" applyNumberFormat="1" applyFont="1" applyFill="1" applyBorder="1" applyAlignment="1">
      <alignment horizontal="center" vertical="center"/>
    </xf>
    <xf numFmtId="166" fontId="14" fillId="17" borderId="34" xfId="5" applyNumberFormat="1" applyFont="1" applyFill="1" applyBorder="1" applyAlignment="1">
      <alignment horizontal="center" vertical="center"/>
    </xf>
    <xf numFmtId="3" fontId="14" fillId="17" borderId="46" xfId="5" applyNumberFormat="1" applyFont="1" applyFill="1" applyBorder="1" applyAlignment="1">
      <alignment horizontal="center" vertical="center"/>
    </xf>
    <xf numFmtId="166" fontId="14" fillId="17" borderId="42" xfId="5" applyNumberFormat="1" applyFont="1" applyFill="1" applyBorder="1" applyAlignment="1">
      <alignment horizontal="center" vertical="center"/>
    </xf>
    <xf numFmtId="0" fontId="8" fillId="2" borderId="0" xfId="0" applyFont="1" applyFill="1" applyAlignment="1">
      <alignment wrapText="1"/>
    </xf>
    <xf numFmtId="0" fontId="8" fillId="2" borderId="0" xfId="0" applyFont="1" applyFill="1" applyAlignment="1">
      <alignment vertical="top" wrapText="1"/>
    </xf>
    <xf numFmtId="3" fontId="13" fillId="0" borderId="101" xfId="0" applyNumberFormat="1" applyFont="1" applyBorder="1" applyAlignment="1">
      <alignment horizontal="center" vertical="center"/>
    </xf>
    <xf numFmtId="165" fontId="16" fillId="10" borderId="11" xfId="4" applyNumberFormat="1" applyFont="1" applyFill="1" applyBorder="1" applyAlignment="1">
      <alignment horizontal="center" vertical="center"/>
    </xf>
    <xf numFmtId="165" fontId="13" fillId="6" borderId="11" xfId="4" applyNumberFormat="1" applyFont="1" applyFill="1" applyBorder="1" applyAlignment="1">
      <alignment horizontal="center" vertical="center"/>
    </xf>
    <xf numFmtId="165" fontId="13" fillId="10" borderId="41" xfId="4" applyNumberFormat="1" applyFont="1" applyFill="1" applyBorder="1" applyAlignment="1">
      <alignment horizontal="center" vertical="center"/>
    </xf>
    <xf numFmtId="9" fontId="16" fillId="10" borderId="15" xfId="4" applyNumberFormat="1" applyFont="1" applyFill="1" applyBorder="1" applyAlignment="1">
      <alignment horizontal="center" vertical="center"/>
    </xf>
    <xf numFmtId="9" fontId="13" fillId="10" borderId="41" xfId="4" applyNumberFormat="1" applyFont="1" applyFill="1" applyBorder="1" applyAlignment="1">
      <alignment horizontal="center" vertical="center"/>
    </xf>
    <xf numFmtId="0" fontId="14" fillId="0" borderId="0" xfId="4" applyFont="1" applyFill="1" applyBorder="1" applyAlignment="1">
      <alignment horizontal="center" vertical="center" wrapText="1"/>
    </xf>
    <xf numFmtId="3" fontId="14" fillId="0" borderId="0" xfId="4" applyNumberFormat="1" applyFont="1" applyFill="1" applyBorder="1" applyAlignment="1">
      <alignment horizontal="center" vertical="center" wrapText="1"/>
    </xf>
    <xf numFmtId="1" fontId="37" fillId="0" borderId="0" xfId="4" applyNumberFormat="1" applyFont="1" applyFill="1" applyBorder="1" applyAlignment="1">
      <alignment horizontal="center" vertical="center"/>
    </xf>
    <xf numFmtId="0" fontId="23" fillId="0" borderId="0" xfId="4" applyFill="1" applyBorder="1" applyAlignment="1">
      <alignment vertical="center"/>
    </xf>
    <xf numFmtId="3" fontId="14" fillId="6" borderId="0" xfId="0" applyNumberFormat="1" applyFont="1" applyFill="1" applyBorder="1" applyAlignment="1">
      <alignment horizontal="left" vertical="center" wrapText="1"/>
    </xf>
    <xf numFmtId="0" fontId="23" fillId="2" borderId="0" xfId="4" applyFill="1" applyBorder="1" applyAlignment="1">
      <alignment vertical="center"/>
    </xf>
    <xf numFmtId="3" fontId="16" fillId="0" borderId="0" xfId="0" applyNumberFormat="1" applyFont="1" applyFill="1" applyBorder="1" applyAlignment="1">
      <alignment horizontal="right" vertical="center" wrapText="1"/>
    </xf>
    <xf numFmtId="3" fontId="16" fillId="0" borderId="0" xfId="0" applyNumberFormat="1" applyFont="1" applyFill="1" applyBorder="1" applyAlignment="1">
      <alignment horizontal="center" vertical="center" wrapText="1"/>
    </xf>
    <xf numFmtId="0" fontId="28" fillId="0" borderId="0" xfId="0" applyFont="1" applyFill="1" applyBorder="1" applyAlignment="1">
      <alignment horizontal="left" vertical="top" wrapText="1"/>
    </xf>
    <xf numFmtId="165" fontId="24" fillId="0" borderId="0" xfId="0" applyNumberFormat="1" applyFont="1" applyFill="1" applyBorder="1"/>
    <xf numFmtId="0" fontId="0" fillId="0" borderId="0" xfId="0" applyFont="1" applyFill="1" applyBorder="1"/>
    <xf numFmtId="168" fontId="13" fillId="0" borderId="0" xfId="4" applyNumberFormat="1" applyFont="1" applyFill="1" applyBorder="1" applyAlignment="1">
      <alignment vertical="center"/>
    </xf>
    <xf numFmtId="0" fontId="13" fillId="0" borderId="0" xfId="4" applyFont="1" applyFill="1" applyBorder="1" applyAlignment="1">
      <alignment vertical="center"/>
    </xf>
    <xf numFmtId="1" fontId="13" fillId="0" borderId="0" xfId="4" applyNumberFormat="1" applyFont="1" applyFill="1" applyBorder="1" applyAlignment="1">
      <alignment vertical="center"/>
    </xf>
    <xf numFmtId="1" fontId="13" fillId="0" borderId="0" xfId="0" applyNumberFormat="1" applyFont="1" applyFill="1" applyBorder="1" applyAlignment="1">
      <alignment horizontal="center" vertical="center"/>
    </xf>
    <xf numFmtId="3" fontId="14" fillId="0" borderId="0" xfId="0" applyNumberFormat="1"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9" fontId="13" fillId="4" borderId="0" xfId="0" applyNumberFormat="1" applyFont="1" applyFill="1" applyBorder="1"/>
    <xf numFmtId="0" fontId="14" fillId="6" borderId="0" xfId="4" applyFont="1" applyFill="1" applyBorder="1" applyAlignment="1">
      <alignment horizontal="center" vertical="center"/>
    </xf>
    <xf numFmtId="3" fontId="14" fillId="7" borderId="0" xfId="0" applyNumberFormat="1" applyFont="1" applyFill="1" applyBorder="1" applyAlignment="1">
      <alignment horizontal="right" vertical="center"/>
    </xf>
    <xf numFmtId="3" fontId="14" fillId="6" borderId="0" xfId="0" applyNumberFormat="1" applyFont="1" applyFill="1" applyBorder="1" applyAlignment="1">
      <alignment horizontal="right" vertical="center"/>
    </xf>
    <xf numFmtId="3" fontId="26" fillId="6" borderId="0" xfId="0" applyNumberFormat="1" applyFont="1" applyFill="1" applyBorder="1" applyAlignment="1">
      <alignment horizontal="right" vertical="center" wrapText="1"/>
    </xf>
    <xf numFmtId="3" fontId="13" fillId="0" borderId="0" xfId="0" applyNumberFormat="1" applyFont="1" applyBorder="1"/>
    <xf numFmtId="3" fontId="14" fillId="6" borderId="0" xfId="0" applyNumberFormat="1" applyFont="1" applyFill="1" applyBorder="1" applyAlignment="1">
      <alignment horizontal="right" vertical="center" wrapText="1"/>
    </xf>
    <xf numFmtId="3" fontId="14" fillId="7" borderId="0" xfId="0" applyNumberFormat="1" applyFont="1" applyFill="1" applyBorder="1" applyAlignment="1">
      <alignment vertical="center" wrapText="1"/>
    </xf>
    <xf numFmtId="3" fontId="14" fillId="6" borderId="0" xfId="0" applyNumberFormat="1" applyFont="1" applyFill="1" applyBorder="1" applyAlignment="1">
      <alignment vertical="center" wrapText="1"/>
    </xf>
    <xf numFmtId="3" fontId="15" fillId="6" borderId="0" xfId="0" applyNumberFormat="1" applyFont="1" applyFill="1" applyBorder="1" applyAlignment="1">
      <alignment horizontal="left" vertical="center" wrapText="1"/>
    </xf>
    <xf numFmtId="3" fontId="15" fillId="7" borderId="0" xfId="0" applyNumberFormat="1" applyFont="1" applyFill="1" applyBorder="1" applyAlignment="1">
      <alignment horizontal="right" vertical="center"/>
    </xf>
    <xf numFmtId="3" fontId="15" fillId="6" borderId="0" xfId="0" applyNumberFormat="1" applyFont="1" applyFill="1" applyBorder="1" applyAlignment="1">
      <alignment horizontal="right" vertical="center"/>
    </xf>
    <xf numFmtId="3" fontId="15" fillId="6" borderId="0" xfId="0" applyNumberFormat="1" applyFont="1" applyFill="1" applyBorder="1" applyAlignment="1">
      <alignment horizontal="right" vertical="center" wrapText="1"/>
    </xf>
    <xf numFmtId="3" fontId="16" fillId="0" borderId="0" xfId="0" applyNumberFormat="1" applyFont="1" applyBorder="1"/>
    <xf numFmtId="0" fontId="0" fillId="0" borderId="0" xfId="0" applyFont="1" applyBorder="1"/>
    <xf numFmtId="3" fontId="13" fillId="0" borderId="138" xfId="5" applyNumberFormat="1" applyFont="1" applyFill="1" applyBorder="1" applyAlignment="1">
      <alignment horizontal="center" vertical="center"/>
    </xf>
    <xf numFmtId="166" fontId="14" fillId="18" borderId="22" xfId="5" applyNumberFormat="1" applyFont="1" applyFill="1" applyBorder="1" applyAlignment="1">
      <alignment horizontal="center" vertical="center"/>
    </xf>
    <xf numFmtId="166" fontId="14" fillId="18" borderId="24" xfId="5" applyNumberFormat="1" applyFont="1" applyFill="1" applyBorder="1" applyAlignment="1">
      <alignment horizontal="center" vertical="center"/>
    </xf>
    <xf numFmtId="166" fontId="14" fillId="18" borderId="23" xfId="5" applyNumberFormat="1" applyFont="1" applyFill="1" applyBorder="1" applyAlignment="1">
      <alignment horizontal="center" vertical="center"/>
    </xf>
    <xf numFmtId="166" fontId="14" fillId="18" borderId="12" xfId="5" applyNumberFormat="1" applyFont="1" applyFill="1" applyBorder="1" applyAlignment="1">
      <alignment horizontal="center" vertical="center"/>
    </xf>
    <xf numFmtId="166" fontId="14" fillId="18" borderId="28" xfId="5" applyNumberFormat="1" applyFont="1" applyFill="1" applyBorder="1" applyAlignment="1">
      <alignment horizontal="center" vertical="center"/>
    </xf>
    <xf numFmtId="166" fontId="14" fillId="18" borderId="4" xfId="5" applyNumberFormat="1" applyFont="1" applyFill="1" applyBorder="1" applyAlignment="1">
      <alignment horizontal="center" vertical="center"/>
    </xf>
    <xf numFmtId="166" fontId="14" fillId="18" borderId="27" xfId="5" applyNumberFormat="1" applyFont="1" applyFill="1" applyBorder="1" applyAlignment="1">
      <alignment horizontal="center" vertical="center"/>
    </xf>
    <xf numFmtId="166" fontId="14" fillId="18" borderId="29" xfId="5" applyNumberFormat="1" applyFont="1" applyFill="1" applyBorder="1" applyAlignment="1">
      <alignment horizontal="center" vertical="center"/>
    </xf>
    <xf numFmtId="166" fontId="14" fillId="18" borderId="28" xfId="5" applyNumberFormat="1" applyFont="1" applyFill="1" applyBorder="1" applyAlignment="1">
      <alignment horizontal="center"/>
    </xf>
    <xf numFmtId="0" fontId="21" fillId="4" borderId="0" xfId="0" applyFont="1" applyFill="1" applyAlignment="1">
      <alignment vertical="center"/>
    </xf>
    <xf numFmtId="3" fontId="14" fillId="5" borderId="52" xfId="0" applyNumberFormat="1" applyFont="1" applyFill="1" applyBorder="1" applyAlignment="1">
      <alignment vertical="top" wrapText="1"/>
    </xf>
    <xf numFmtId="3" fontId="14" fillId="5" borderId="54" xfId="0" applyNumberFormat="1" applyFont="1" applyFill="1" applyBorder="1" applyAlignment="1">
      <alignment vertical="top" wrapText="1"/>
    </xf>
    <xf numFmtId="4" fontId="13" fillId="4" borderId="54" xfId="3" applyNumberFormat="1" applyFont="1" applyFill="1" applyBorder="1" applyAlignment="1">
      <alignment vertical="top" wrapText="1"/>
    </xf>
    <xf numFmtId="4" fontId="13" fillId="4" borderId="78" xfId="3" applyNumberFormat="1" applyFont="1" applyFill="1" applyBorder="1" applyAlignment="1">
      <alignment vertical="top" wrapText="1"/>
    </xf>
    <xf numFmtId="4" fontId="13" fillId="4" borderId="80" xfId="3" applyNumberFormat="1" applyFont="1" applyFill="1" applyBorder="1" applyAlignment="1">
      <alignment vertical="top" wrapText="1"/>
    </xf>
    <xf numFmtId="0" fontId="17" fillId="2" borderId="6" xfId="4" applyFont="1" applyFill="1" applyBorder="1" applyAlignment="1">
      <alignment horizontal="center" vertical="center"/>
    </xf>
    <xf numFmtId="0" fontId="17" fillId="2" borderId="48" xfId="4" applyFont="1" applyFill="1" applyBorder="1" applyAlignment="1">
      <alignment horizontal="center" vertical="center"/>
    </xf>
    <xf numFmtId="0" fontId="0" fillId="0" borderId="48" xfId="0" applyBorder="1" applyAlignment="1">
      <alignment horizontal="center" vertical="center"/>
    </xf>
    <xf numFmtId="0" fontId="0" fillId="0" borderId="39" xfId="0" applyBorder="1" applyAlignment="1">
      <alignment horizontal="center" vertical="center"/>
    </xf>
    <xf numFmtId="3" fontId="15" fillId="0" borderId="90" xfId="4" applyNumberFormat="1" applyFont="1" applyFill="1" applyBorder="1" applyAlignment="1">
      <alignment horizontal="center" vertical="center"/>
    </xf>
    <xf numFmtId="0" fontId="6" fillId="0" borderId="90" xfId="0" applyFont="1" applyBorder="1" applyAlignment="1">
      <alignment horizontal="center" vertical="center"/>
    </xf>
    <xf numFmtId="0" fontId="14" fillId="6" borderId="0" xfId="4" applyFont="1" applyFill="1" applyBorder="1" applyAlignment="1">
      <alignment horizontal="center" vertical="center" wrapText="1"/>
    </xf>
    <xf numFmtId="0" fontId="14" fillId="6" borderId="8" xfId="4" applyFont="1" applyFill="1" applyBorder="1" applyAlignment="1">
      <alignment horizontal="center" vertical="center" wrapText="1"/>
    </xf>
    <xf numFmtId="0" fontId="14" fillId="6" borderId="25" xfId="4" applyFont="1" applyFill="1" applyBorder="1" applyAlignment="1">
      <alignment horizontal="center" vertical="center" wrapText="1"/>
    </xf>
    <xf numFmtId="0" fontId="14" fillId="6" borderId="19" xfId="4" applyFont="1" applyFill="1" applyBorder="1" applyAlignment="1">
      <alignment horizontal="center" vertical="center" wrapText="1"/>
    </xf>
    <xf numFmtId="0" fontId="14" fillId="6" borderId="34" xfId="4" applyFont="1" applyFill="1" applyBorder="1" applyAlignment="1">
      <alignment horizontal="center" vertical="center" wrapText="1"/>
    </xf>
    <xf numFmtId="0" fontId="0" fillId="2" borderId="9" xfId="4" applyFont="1" applyFill="1" applyBorder="1" applyAlignment="1">
      <alignment horizontal="center" vertical="center"/>
    </xf>
    <xf numFmtId="0" fontId="0" fillId="0" borderId="0" xfId="0" applyAlignment="1">
      <alignment horizontal="center" vertical="center"/>
    </xf>
    <xf numFmtId="0" fontId="14" fillId="6" borderId="91" xfId="4" applyFont="1" applyFill="1" applyBorder="1" applyAlignment="1">
      <alignment horizontal="center" vertical="center" wrapText="1"/>
    </xf>
    <xf numFmtId="0" fontId="0" fillId="0" borderId="92" xfId="0" applyBorder="1" applyAlignment="1">
      <alignment vertical="center"/>
    </xf>
    <xf numFmtId="9" fontId="14" fillId="6" borderId="93" xfId="0" applyNumberFormat="1" applyFont="1" applyFill="1" applyBorder="1" applyAlignment="1">
      <alignment horizontal="center" vertical="center" wrapText="1"/>
    </xf>
    <xf numFmtId="0" fontId="0" fillId="0" borderId="94" xfId="0" applyBorder="1" applyAlignment="1"/>
    <xf numFmtId="1" fontId="13" fillId="7" borderId="93" xfId="0" applyNumberFormat="1" applyFont="1" applyFill="1" applyBorder="1" applyAlignment="1">
      <alignment horizontal="center" vertical="center"/>
    </xf>
    <xf numFmtId="0" fontId="17" fillId="6" borderId="60" xfId="4" applyFont="1" applyFill="1" applyBorder="1" applyAlignment="1">
      <alignment horizontal="center" vertical="center"/>
    </xf>
    <xf numFmtId="0" fontId="17" fillId="6" borderId="67" xfId="4" applyFont="1" applyFill="1" applyBorder="1" applyAlignment="1">
      <alignment horizontal="center" vertical="center"/>
    </xf>
    <xf numFmtId="0" fontId="0" fillId="0" borderId="67" xfId="0" applyBorder="1" applyAlignment="1">
      <alignment horizontal="center" vertical="center"/>
    </xf>
    <xf numFmtId="0" fontId="0" fillId="0" borderId="61" xfId="0" applyBorder="1" applyAlignment="1">
      <alignment horizontal="center" vertical="center"/>
    </xf>
    <xf numFmtId="9" fontId="14" fillId="6" borderId="93" xfId="0" applyNumberFormat="1" applyFont="1" applyFill="1" applyBorder="1" applyAlignment="1">
      <alignment horizontal="center" vertical="center"/>
    </xf>
    <xf numFmtId="0" fontId="14" fillId="6" borderId="38" xfId="4" applyFont="1" applyFill="1" applyBorder="1" applyAlignment="1">
      <alignment horizontal="center" vertical="center" wrapText="1"/>
    </xf>
    <xf numFmtId="0" fontId="0" fillId="0" borderId="39" xfId="0" applyBorder="1" applyAlignment="1"/>
    <xf numFmtId="0" fontId="0" fillId="0" borderId="26" xfId="0" applyBorder="1" applyAlignment="1"/>
    <xf numFmtId="0" fontId="0" fillId="0" borderId="28" xfId="0" applyBorder="1" applyAlignment="1"/>
    <xf numFmtId="0" fontId="0" fillId="0" borderId="8" xfId="0" applyBorder="1" applyAlignment="1">
      <alignment vertical="center"/>
    </xf>
    <xf numFmtId="0" fontId="0" fillId="0" borderId="11" xfId="0" applyBorder="1" applyAlignment="1">
      <alignment vertical="center"/>
    </xf>
    <xf numFmtId="0" fontId="0" fillId="0" borderId="34" xfId="0" applyBorder="1" applyAlignment="1"/>
    <xf numFmtId="9" fontId="14" fillId="10" borderId="97" xfId="0" applyNumberFormat="1" applyFont="1" applyFill="1" applyBorder="1" applyAlignment="1">
      <alignment horizontal="center" vertical="center" wrapText="1"/>
    </xf>
    <xf numFmtId="0" fontId="0" fillId="11" borderId="98" xfId="0" applyFill="1" applyBorder="1" applyAlignment="1"/>
    <xf numFmtId="1" fontId="13" fillId="11" borderId="97" xfId="0" applyNumberFormat="1" applyFont="1" applyFill="1" applyBorder="1" applyAlignment="1">
      <alignment horizontal="center" vertical="center"/>
    </xf>
    <xf numFmtId="0" fontId="0" fillId="0" borderId="98" xfId="0" applyBorder="1" applyAlignment="1"/>
    <xf numFmtId="9" fontId="14" fillId="6" borderId="95" xfId="0" applyNumberFormat="1" applyFont="1" applyFill="1" applyBorder="1" applyAlignment="1">
      <alignment horizontal="center" vertical="center"/>
    </xf>
    <xf numFmtId="0" fontId="0" fillId="0" borderId="96" xfId="0" applyBorder="1" applyAlignment="1"/>
    <xf numFmtId="0" fontId="14" fillId="2" borderId="15" xfId="5" applyFont="1" applyFill="1" applyBorder="1" applyAlignment="1">
      <alignment horizontal="left" vertical="center" wrapText="1"/>
    </xf>
    <xf numFmtId="0" fontId="0" fillId="0" borderId="11" xfId="0" applyBorder="1" applyAlignment="1">
      <alignment vertical="center" wrapText="1"/>
    </xf>
    <xf numFmtId="0" fontId="0" fillId="0" borderId="11" xfId="0" applyBorder="1" applyAlignment="1">
      <alignment horizontal="left" vertical="center" wrapText="1"/>
    </xf>
    <xf numFmtId="0" fontId="15" fillId="2" borderId="64" xfId="5" applyFont="1" applyFill="1" applyBorder="1" applyAlignment="1">
      <alignment horizontal="center" vertical="center" wrapText="1"/>
    </xf>
    <xf numFmtId="0" fontId="15" fillId="2" borderId="63" xfId="5" applyFont="1" applyFill="1" applyBorder="1" applyAlignment="1">
      <alignment horizontal="center" vertical="center" wrapText="1"/>
    </xf>
    <xf numFmtId="0" fontId="15" fillId="2" borderId="65" xfId="5" applyFont="1" applyFill="1" applyBorder="1" applyAlignment="1">
      <alignment horizontal="center" vertical="center" wrapText="1"/>
    </xf>
    <xf numFmtId="165" fontId="14" fillId="2" borderId="40" xfId="5" applyNumberFormat="1" applyFont="1" applyFill="1" applyBorder="1" applyAlignment="1">
      <alignment horizontal="center" vertical="center" wrapText="1"/>
    </xf>
    <xf numFmtId="165" fontId="14" fillId="2" borderId="2" xfId="5" applyNumberFormat="1" applyFont="1" applyFill="1" applyBorder="1" applyAlignment="1">
      <alignment horizontal="center" vertical="center" wrapText="1"/>
    </xf>
    <xf numFmtId="1" fontId="13" fillId="2" borderId="29" xfId="5" applyNumberFormat="1" applyFont="1" applyFill="1" applyBorder="1" applyAlignment="1">
      <alignment horizontal="center" vertical="center" wrapText="1"/>
    </xf>
    <xf numFmtId="165" fontId="14" fillId="2" borderId="5" xfId="5" applyNumberFormat="1" applyFont="1" applyFill="1" applyBorder="1" applyAlignment="1">
      <alignment horizontal="center" vertical="center" wrapText="1"/>
    </xf>
    <xf numFmtId="1" fontId="13" fillId="2" borderId="4" xfId="5" applyNumberFormat="1" applyFont="1" applyFill="1" applyBorder="1" applyAlignment="1">
      <alignment horizontal="center" vertical="center" wrapText="1"/>
    </xf>
    <xf numFmtId="165" fontId="14" fillId="17" borderId="23" xfId="5" applyNumberFormat="1" applyFont="1" applyFill="1" applyBorder="1" applyAlignment="1">
      <alignment horizontal="center" vertical="center" wrapText="1"/>
    </xf>
    <xf numFmtId="165" fontId="14" fillId="17" borderId="12" xfId="5" applyNumberFormat="1" applyFont="1" applyFill="1" applyBorder="1" applyAlignment="1">
      <alignment horizontal="center" vertical="center" wrapText="1"/>
    </xf>
    <xf numFmtId="165" fontId="14" fillId="17" borderId="28" xfId="5" applyNumberFormat="1" applyFont="1" applyFill="1" applyBorder="1" applyAlignment="1">
      <alignment horizontal="center" vertical="center" wrapText="1"/>
    </xf>
    <xf numFmtId="1" fontId="13" fillId="6" borderId="29" xfId="5" applyNumberFormat="1" applyFont="1" applyFill="1" applyBorder="1" applyAlignment="1">
      <alignment horizontal="center" vertical="center" wrapText="1"/>
    </xf>
    <xf numFmtId="0" fontId="0" fillId="0" borderId="63" xfId="0" applyBorder="1" applyAlignment="1">
      <alignment horizontal="center" vertical="center" wrapText="1"/>
    </xf>
    <xf numFmtId="0" fontId="0" fillId="0" borderId="65" xfId="0" applyBorder="1" applyAlignment="1">
      <alignment horizontal="center" vertical="center" wrapText="1"/>
    </xf>
    <xf numFmtId="165" fontId="14" fillId="2" borderId="30" xfId="5" applyNumberFormat="1" applyFont="1" applyFill="1" applyBorder="1" applyAlignment="1">
      <alignment horizontal="center" vertical="center" wrapText="1"/>
    </xf>
    <xf numFmtId="165" fontId="14" fillId="2" borderId="33" xfId="5" applyNumberFormat="1" applyFont="1" applyFill="1" applyBorder="1" applyAlignment="1">
      <alignment horizontal="center" vertical="center" wrapText="1"/>
    </xf>
    <xf numFmtId="165" fontId="14" fillId="2" borderId="15" xfId="5" applyNumberFormat="1" applyFont="1" applyFill="1" applyBorder="1" applyAlignment="1">
      <alignment horizontal="center" vertical="center" wrapText="1"/>
    </xf>
    <xf numFmtId="165" fontId="14" fillId="2" borderId="25" xfId="5" applyNumberFormat="1" applyFont="1" applyFill="1" applyBorder="1" applyAlignment="1">
      <alignment horizontal="center" vertical="center" wrapText="1"/>
    </xf>
    <xf numFmtId="1" fontId="13" fillId="2" borderId="22" xfId="5" applyNumberFormat="1" applyFont="1" applyFill="1" applyBorder="1" applyAlignment="1">
      <alignment horizontal="center" vertical="center" wrapText="1"/>
    </xf>
    <xf numFmtId="1" fontId="13" fillId="2" borderId="27" xfId="5" applyNumberFormat="1" applyFont="1" applyFill="1" applyBorder="1" applyAlignment="1">
      <alignment horizontal="center" vertical="center" wrapText="1"/>
    </xf>
    <xf numFmtId="165" fontId="14" fillId="2" borderId="14" xfId="5" applyNumberFormat="1" applyFont="1" applyFill="1" applyBorder="1" applyAlignment="1">
      <alignment horizontal="center" vertical="center" wrapText="1"/>
    </xf>
    <xf numFmtId="165" fontId="14" fillId="2" borderId="26" xfId="5" applyNumberFormat="1" applyFont="1" applyFill="1" applyBorder="1" applyAlignment="1">
      <alignment horizontal="center" vertical="center" wrapText="1"/>
    </xf>
    <xf numFmtId="1" fontId="13" fillId="2" borderId="23" xfId="5" applyNumberFormat="1" applyFont="1" applyFill="1" applyBorder="1" applyAlignment="1">
      <alignment horizontal="center" vertical="center" wrapText="1"/>
    </xf>
    <xf numFmtId="1" fontId="13" fillId="2" borderId="28" xfId="5" applyNumberFormat="1" applyFont="1" applyFill="1" applyBorder="1" applyAlignment="1">
      <alignment horizontal="center" vertical="center" wrapText="1"/>
    </xf>
    <xf numFmtId="0" fontId="4" fillId="2" borderId="0" xfId="5" applyFont="1" applyFill="1" applyBorder="1" applyAlignment="1">
      <alignment horizontal="left" vertical="top" wrapText="1"/>
    </xf>
    <xf numFmtId="0" fontId="0" fillId="0" borderId="0" xfId="0" applyBorder="1" applyAlignment="1"/>
    <xf numFmtId="0" fontId="15" fillId="2" borderId="87" xfId="5" applyFont="1" applyFill="1" applyBorder="1" applyAlignment="1">
      <alignment horizontal="center" vertical="center" wrapText="1"/>
    </xf>
    <xf numFmtId="0" fontId="0" fillId="0" borderId="88" xfId="0" applyBorder="1" applyAlignment="1">
      <alignment horizontal="center" vertical="center" wrapText="1"/>
    </xf>
    <xf numFmtId="0" fontId="0" fillId="0" borderId="11" xfId="0" applyFont="1" applyBorder="1" applyAlignment="1">
      <alignment vertical="center" wrapText="1"/>
    </xf>
    <xf numFmtId="0" fontId="0" fillId="0" borderId="25" xfId="0" applyFont="1" applyBorder="1" applyAlignment="1">
      <alignment vertical="center" wrapText="1"/>
    </xf>
    <xf numFmtId="1" fontId="15" fillId="2" borderId="63" xfId="5" applyNumberFormat="1" applyFont="1" applyFill="1" applyBorder="1" applyAlignment="1">
      <alignment horizontal="center" vertical="center" wrapText="1"/>
    </xf>
    <xf numFmtId="1" fontId="15" fillId="2" borderId="4" xfId="5" applyNumberFormat="1" applyFont="1" applyFill="1" applyBorder="1" applyAlignment="1">
      <alignment horizontal="center" vertical="center" wrapText="1"/>
    </xf>
    <xf numFmtId="0" fontId="0" fillId="0" borderId="122" xfId="0" applyBorder="1" applyAlignment="1">
      <alignment horizontal="center" vertical="center" wrapText="1"/>
    </xf>
    <xf numFmtId="1" fontId="15" fillId="2" borderId="64" xfId="5" applyNumberFormat="1" applyFont="1" applyFill="1" applyBorder="1" applyAlignment="1">
      <alignment horizontal="center" vertical="center" wrapText="1"/>
    </xf>
    <xf numFmtId="0" fontId="15" fillId="2" borderId="5" xfId="5" applyFont="1" applyFill="1" applyBorder="1" applyAlignment="1">
      <alignment horizontal="center" vertical="center" wrapText="1"/>
    </xf>
    <xf numFmtId="0" fontId="15" fillId="2" borderId="4" xfId="5" applyFont="1" applyFill="1" applyBorder="1" applyAlignment="1">
      <alignment horizontal="center" vertical="center" wrapText="1"/>
    </xf>
    <xf numFmtId="1" fontId="13" fillId="6" borderId="4" xfId="5" applyNumberFormat="1" applyFont="1" applyFill="1" applyBorder="1" applyAlignment="1">
      <alignment horizontal="center" vertical="center" wrapText="1"/>
    </xf>
    <xf numFmtId="1" fontId="15" fillId="2" borderId="65" xfId="5" applyNumberFormat="1" applyFont="1" applyFill="1" applyBorder="1" applyAlignment="1">
      <alignment horizontal="center" vertical="center" wrapText="1"/>
    </xf>
    <xf numFmtId="0" fontId="0" fillId="0" borderId="70" xfId="0" applyBorder="1" applyAlignment="1">
      <alignment horizontal="center" vertical="center" wrapText="1"/>
    </xf>
    <xf numFmtId="0" fontId="0" fillId="0" borderId="4" xfId="0" applyBorder="1" applyAlignment="1">
      <alignment horizontal="center" vertical="center" wrapText="1"/>
    </xf>
    <xf numFmtId="0" fontId="15" fillId="2" borderId="29" xfId="5" applyFont="1" applyFill="1" applyBorder="1" applyAlignment="1">
      <alignment horizontal="center" vertical="center" wrapText="1"/>
    </xf>
    <xf numFmtId="0" fontId="15" fillId="2" borderId="2" xfId="5" applyFont="1" applyFill="1" applyBorder="1" applyAlignment="1">
      <alignment horizontal="center" vertical="center" wrapText="1"/>
    </xf>
    <xf numFmtId="0" fontId="15" fillId="2" borderId="40" xfId="5" applyFont="1" applyFill="1" applyBorder="1" applyAlignment="1">
      <alignment horizontal="center" vertical="center" wrapText="1"/>
    </xf>
    <xf numFmtId="0" fontId="0" fillId="0" borderId="63" xfId="0" applyBorder="1" applyAlignment="1"/>
    <xf numFmtId="0" fontId="0" fillId="0" borderId="65" xfId="0" applyBorder="1" applyAlignment="1"/>
    <xf numFmtId="0" fontId="0" fillId="0" borderId="4" xfId="0" applyBorder="1" applyAlignment="1"/>
    <xf numFmtId="1" fontId="13" fillId="6" borderId="22" xfId="5" applyNumberFormat="1" applyFont="1" applyFill="1" applyBorder="1" applyAlignment="1">
      <alignment horizontal="right" vertical="center" wrapText="1"/>
    </xf>
    <xf numFmtId="0" fontId="0" fillId="0" borderId="121" xfId="0" applyBorder="1" applyAlignment="1">
      <alignment horizontal="right" vertical="center" wrapText="1"/>
    </xf>
    <xf numFmtId="1" fontId="15" fillId="2" borderId="29" xfId="5" applyNumberFormat="1" applyFont="1" applyFill="1" applyBorder="1" applyAlignment="1">
      <alignment horizontal="center" vertical="center" wrapText="1"/>
    </xf>
    <xf numFmtId="1" fontId="15" fillId="2" borderId="66" xfId="5" applyNumberFormat="1" applyFont="1" applyFill="1" applyBorder="1" applyAlignment="1">
      <alignment horizontal="center" vertical="center" wrapText="1"/>
    </xf>
    <xf numFmtId="1" fontId="15" fillId="2" borderId="5" xfId="5" applyNumberFormat="1" applyFont="1" applyFill="1" applyBorder="1" applyAlignment="1">
      <alignment horizontal="center" vertical="center" wrapText="1"/>
    </xf>
    <xf numFmtId="0" fontId="19" fillId="0" borderId="0" xfId="9" applyFont="1" applyBorder="1" applyAlignment="1">
      <alignment horizontal="center" wrapText="1"/>
    </xf>
    <xf numFmtId="0" fontId="6" fillId="0" borderId="0" xfId="0" applyFont="1" applyAlignment="1"/>
    <xf numFmtId="3" fontId="13" fillId="0" borderId="102" xfId="0" applyNumberFormat="1" applyFont="1" applyBorder="1" applyAlignment="1">
      <alignment horizontal="center" vertical="center" wrapText="1"/>
    </xf>
    <xf numFmtId="0" fontId="0" fillId="0" borderId="103" xfId="0" applyBorder="1" applyAlignment="1">
      <alignment horizontal="center" vertical="center"/>
    </xf>
    <xf numFmtId="3" fontId="13" fillId="0" borderId="102" xfId="0" applyNumberFormat="1" applyFont="1" applyBorder="1" applyAlignment="1">
      <alignment horizontal="center" vertical="center"/>
    </xf>
    <xf numFmtId="0" fontId="0" fillId="0" borderId="104" xfId="0" applyBorder="1" applyAlignment="1">
      <alignment horizontal="center" vertical="center"/>
    </xf>
    <xf numFmtId="3" fontId="13" fillId="0" borderId="102" xfId="0" applyNumberFormat="1" applyFont="1" applyBorder="1" applyAlignment="1">
      <alignment vertical="center"/>
    </xf>
    <xf numFmtId="0" fontId="0" fillId="0" borderId="103" xfId="0" applyBorder="1" applyAlignment="1">
      <alignment vertical="center"/>
    </xf>
    <xf numFmtId="0" fontId="0" fillId="0" borderId="104" xfId="0" applyBorder="1" applyAlignment="1">
      <alignment vertical="center"/>
    </xf>
    <xf numFmtId="3" fontId="13" fillId="0" borderId="102" xfId="0" applyNumberFormat="1" applyFont="1" applyBorder="1" applyAlignment="1">
      <alignment vertical="center" wrapText="1"/>
    </xf>
    <xf numFmtId="3" fontId="13" fillId="0" borderId="101" xfId="0" applyNumberFormat="1" applyFont="1" applyBorder="1" applyAlignment="1">
      <alignment vertical="center" wrapText="1"/>
    </xf>
    <xf numFmtId="0" fontId="0" fillId="0" borderId="101" xfId="0" applyBorder="1" applyAlignment="1">
      <alignment vertical="center"/>
    </xf>
    <xf numFmtId="3" fontId="13" fillId="0" borderId="101" xfId="0" applyNumberFormat="1" applyFont="1" applyBorder="1" applyAlignment="1">
      <alignment vertical="center"/>
    </xf>
    <xf numFmtId="0" fontId="0" fillId="0" borderId="0" xfId="0" applyBorder="1" applyAlignment="1">
      <alignment horizontal="left" wrapText="1"/>
    </xf>
    <xf numFmtId="1" fontId="24" fillId="6" borderId="32" xfId="5" applyNumberFormat="1" applyFont="1" applyFill="1" applyBorder="1" applyAlignment="1">
      <alignment horizontal="center" vertical="center" wrapText="1"/>
    </xf>
    <xf numFmtId="1" fontId="24" fillId="6" borderId="20" xfId="5" applyNumberFormat="1" applyFont="1" applyFill="1" applyBorder="1" applyAlignment="1">
      <alignment horizontal="center" vertical="center" wrapText="1"/>
    </xf>
    <xf numFmtId="165" fontId="28" fillId="2" borderId="25" xfId="5" applyNumberFormat="1" applyFont="1" applyFill="1" applyBorder="1" applyAlignment="1">
      <alignment horizontal="center" vertical="center" wrapText="1"/>
    </xf>
    <xf numFmtId="165" fontId="28" fillId="2" borderId="15" xfId="5" applyNumberFormat="1" applyFont="1" applyFill="1" applyBorder="1" applyAlignment="1">
      <alignment horizontal="center" vertical="center" wrapText="1"/>
    </xf>
    <xf numFmtId="3" fontId="14" fillId="2" borderId="2" xfId="0" applyNumberFormat="1" applyFont="1" applyFill="1" applyBorder="1" applyAlignment="1">
      <alignment horizontal="center" vertical="center" wrapText="1"/>
    </xf>
    <xf numFmtId="3" fontId="14" fillId="2" borderId="3" xfId="0" applyNumberFormat="1" applyFont="1" applyFill="1" applyBorder="1" applyAlignment="1">
      <alignment horizontal="center" vertical="center" wrapText="1"/>
    </xf>
    <xf numFmtId="3" fontId="15" fillId="2" borderId="57" xfId="0" applyNumberFormat="1" applyFont="1" applyFill="1" applyBorder="1" applyAlignment="1">
      <alignment horizontal="center" vertical="center" wrapText="1"/>
    </xf>
    <xf numFmtId="3" fontId="15" fillId="2" borderId="58" xfId="0" applyNumberFormat="1" applyFont="1" applyFill="1" applyBorder="1" applyAlignment="1">
      <alignment horizontal="center" vertical="center" wrapText="1"/>
    </xf>
    <xf numFmtId="3" fontId="15" fillId="2" borderId="59" xfId="0" applyNumberFormat="1" applyFont="1" applyFill="1" applyBorder="1" applyAlignment="1">
      <alignment horizontal="center" vertical="center" wrapText="1"/>
    </xf>
    <xf numFmtId="1" fontId="13" fillId="2" borderId="1" xfId="0" applyNumberFormat="1" applyFont="1" applyFill="1" applyBorder="1" applyAlignment="1">
      <alignment horizontal="center" vertical="center" wrapText="1"/>
    </xf>
    <xf numFmtId="1" fontId="24" fillId="2" borderId="1" xfId="5" applyNumberFormat="1" applyFont="1" applyFill="1" applyBorder="1" applyAlignment="1">
      <alignment horizontal="center" vertical="center" wrapText="1"/>
    </xf>
    <xf numFmtId="1" fontId="24" fillId="2" borderId="20" xfId="5" applyNumberFormat="1" applyFont="1" applyFill="1" applyBorder="1" applyAlignment="1">
      <alignment horizontal="center" vertical="center" wrapText="1"/>
    </xf>
    <xf numFmtId="165" fontId="28" fillId="2" borderId="2" xfId="5" applyNumberFormat="1" applyFont="1" applyFill="1" applyBorder="1" applyAlignment="1">
      <alignment horizontal="center" vertical="center" wrapText="1"/>
    </xf>
    <xf numFmtId="165" fontId="28" fillId="2" borderId="3" xfId="5" applyNumberFormat="1" applyFont="1" applyFill="1" applyBorder="1" applyAlignment="1">
      <alignment horizontal="center" vertical="center" wrapText="1"/>
    </xf>
    <xf numFmtId="165" fontId="28" fillId="2" borderId="21" xfId="5" applyNumberFormat="1" applyFont="1" applyFill="1" applyBorder="1" applyAlignment="1">
      <alignment horizontal="center" vertical="center" wrapText="1"/>
    </xf>
    <xf numFmtId="1" fontId="15" fillId="2" borderId="57" xfId="5" applyNumberFormat="1" applyFont="1" applyFill="1" applyBorder="1" applyAlignment="1">
      <alignment horizontal="center" vertical="center" wrapText="1"/>
    </xf>
    <xf numFmtId="1" fontId="15" fillId="2" borderId="58" xfId="5" applyNumberFormat="1" applyFont="1" applyFill="1" applyBorder="1" applyAlignment="1">
      <alignment horizontal="center" vertical="center" wrapText="1"/>
    </xf>
    <xf numFmtId="1" fontId="15" fillId="2" borderId="59" xfId="5" applyNumberFormat="1" applyFont="1" applyFill="1" applyBorder="1" applyAlignment="1">
      <alignment horizontal="center" vertical="center" wrapText="1"/>
    </xf>
    <xf numFmtId="3" fontId="14" fillId="2" borderId="15" xfId="0" applyNumberFormat="1" applyFont="1" applyFill="1" applyBorder="1" applyAlignment="1">
      <alignment horizontal="center" vertical="center" wrapText="1"/>
    </xf>
    <xf numFmtId="3" fontId="14" fillId="2" borderId="21" xfId="0" applyNumberFormat="1" applyFont="1" applyFill="1" applyBorder="1" applyAlignment="1">
      <alignment horizontal="center" vertical="center" wrapText="1"/>
    </xf>
    <xf numFmtId="3" fontId="28" fillId="5" borderId="49" xfId="0" applyNumberFormat="1" applyFont="1" applyFill="1" applyBorder="1" applyAlignment="1">
      <alignment horizontal="left" vertical="top" wrapText="1"/>
    </xf>
    <xf numFmtId="3" fontId="28" fillId="5" borderId="47" xfId="0" applyNumberFormat="1" applyFont="1" applyFill="1" applyBorder="1" applyAlignment="1">
      <alignment horizontal="left" vertical="top" wrapText="1"/>
    </xf>
    <xf numFmtId="3" fontId="28" fillId="5" borderId="50" xfId="0" applyNumberFormat="1" applyFont="1" applyFill="1" applyBorder="1" applyAlignment="1">
      <alignment horizontal="left" vertical="top" wrapText="1"/>
    </xf>
    <xf numFmtId="0" fontId="14" fillId="2" borderId="86" xfId="5" applyFont="1" applyFill="1" applyBorder="1" applyAlignment="1">
      <alignment horizontal="left" vertical="center" wrapText="1"/>
    </xf>
    <xf numFmtId="0" fontId="14" fillId="2" borderId="44" xfId="5" applyFont="1" applyFill="1" applyBorder="1" applyAlignment="1">
      <alignment horizontal="left" vertical="center" wrapText="1"/>
    </xf>
    <xf numFmtId="0" fontId="14" fillId="2" borderId="82" xfId="0" applyFont="1" applyFill="1" applyBorder="1" applyAlignment="1">
      <alignment horizontal="left" vertical="center" wrapText="1"/>
    </xf>
    <xf numFmtId="0" fontId="14" fillId="2" borderId="1" xfId="0" applyFont="1" applyFill="1" applyBorder="1" applyAlignment="1">
      <alignment horizontal="left" vertical="center" wrapText="1"/>
    </xf>
    <xf numFmtId="165" fontId="28" fillId="2" borderId="34" xfId="5" applyNumberFormat="1" applyFont="1" applyFill="1" applyBorder="1" applyAlignment="1">
      <alignment horizontal="center" vertical="center" wrapText="1"/>
    </xf>
    <xf numFmtId="1" fontId="13" fillId="6" borderId="20" xfId="5" applyNumberFormat="1" applyFont="1" applyFill="1" applyBorder="1" applyAlignment="1">
      <alignment horizontal="center" vertical="center" wrapText="1"/>
    </xf>
    <xf numFmtId="1" fontId="13" fillId="6" borderId="32" xfId="5" applyNumberFormat="1" applyFont="1" applyFill="1" applyBorder="1" applyAlignment="1">
      <alignment horizontal="center" vertical="center" wrapText="1"/>
    </xf>
    <xf numFmtId="165" fontId="14" fillId="2" borderId="21" xfId="5" applyNumberFormat="1" applyFont="1" applyFill="1" applyBorder="1" applyAlignment="1">
      <alignment horizontal="center" vertical="center" wrapText="1"/>
    </xf>
    <xf numFmtId="165" fontId="14" fillId="2" borderId="34" xfId="5" applyNumberFormat="1" applyFont="1" applyFill="1"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2" borderId="37" xfId="0" applyFill="1" applyBorder="1" applyAlignment="1">
      <alignment horizontal="center" vertical="center"/>
    </xf>
    <xf numFmtId="1" fontId="16" fillId="0" borderId="57" xfId="0" applyNumberFormat="1" applyFont="1" applyBorder="1" applyAlignment="1">
      <alignment horizontal="center"/>
    </xf>
    <xf numFmtId="1" fontId="16" fillId="0" borderId="58" xfId="0" applyNumberFormat="1" applyFont="1" applyBorder="1" applyAlignment="1">
      <alignment horizontal="center"/>
    </xf>
    <xf numFmtId="1" fontId="16" fillId="0" borderId="59" xfId="0" applyNumberFormat="1" applyFont="1" applyBorder="1" applyAlignment="1">
      <alignment horizontal="center"/>
    </xf>
    <xf numFmtId="165" fontId="14" fillId="2" borderId="3" xfId="5" applyNumberFormat="1" applyFont="1" applyFill="1" applyBorder="1" applyAlignment="1">
      <alignment horizontal="center" vertical="center" wrapText="1"/>
    </xf>
    <xf numFmtId="0" fontId="14" fillId="2" borderId="1" xfId="5" applyFont="1" applyFill="1" applyBorder="1" applyAlignment="1">
      <alignment horizontal="center" vertical="center" wrapText="1"/>
    </xf>
    <xf numFmtId="1" fontId="24" fillId="2" borderId="32" xfId="5" applyNumberFormat="1" applyFont="1" applyFill="1" applyBorder="1" applyAlignment="1">
      <alignment horizontal="center" vertical="center" wrapText="1"/>
    </xf>
    <xf numFmtId="4" fontId="13" fillId="4" borderId="49" xfId="3" applyNumberFormat="1" applyFont="1" applyFill="1" applyBorder="1" applyAlignment="1">
      <alignment horizontal="left" vertical="top" wrapText="1"/>
    </xf>
    <xf numFmtId="4" fontId="24" fillId="4" borderId="47" xfId="3" applyNumberFormat="1" applyFont="1" applyFill="1" applyBorder="1" applyAlignment="1">
      <alignment horizontal="left" vertical="top" wrapText="1"/>
    </xf>
    <xf numFmtId="0" fontId="0" fillId="0" borderId="47" xfId="0" applyBorder="1" applyAlignment="1">
      <alignment horizontal="left" vertical="top" wrapText="1"/>
    </xf>
    <xf numFmtId="0" fontId="0" fillId="0" borderId="50" xfId="0" applyBorder="1" applyAlignment="1">
      <alignment horizontal="left" vertical="top" wrapText="1"/>
    </xf>
    <xf numFmtId="1" fontId="13" fillId="2" borderId="35" xfId="0" applyNumberFormat="1" applyFont="1" applyFill="1" applyBorder="1" applyAlignment="1">
      <alignment horizontal="center" vertical="center" wrapText="1"/>
    </xf>
    <xf numFmtId="1" fontId="13" fillId="2" borderId="20" xfId="0" applyNumberFormat="1" applyFont="1" applyFill="1" applyBorder="1" applyAlignment="1">
      <alignment horizontal="center" vertical="center" wrapText="1"/>
    </xf>
    <xf numFmtId="0" fontId="14" fillId="2" borderId="60" xfId="0" applyFont="1" applyFill="1" applyBorder="1" applyAlignment="1">
      <alignment horizontal="left" vertical="center" wrapText="1"/>
    </xf>
    <xf numFmtId="4" fontId="13" fillId="4" borderId="51" xfId="3" applyNumberFormat="1" applyFont="1" applyFill="1" applyBorder="1" applyAlignment="1">
      <alignment vertical="top" wrapText="1"/>
    </xf>
    <xf numFmtId="4" fontId="24" fillId="4" borderId="49" xfId="3" applyNumberFormat="1" applyFont="1" applyFill="1" applyBorder="1" applyAlignment="1">
      <alignment horizontal="left" vertical="top" wrapText="1"/>
    </xf>
    <xf numFmtId="4" fontId="24" fillId="4" borderId="50" xfId="3" applyNumberFormat="1" applyFont="1" applyFill="1" applyBorder="1" applyAlignment="1">
      <alignment horizontal="left" vertical="top" wrapText="1"/>
    </xf>
    <xf numFmtId="3" fontId="14" fillId="5" borderId="51" xfId="0" applyNumberFormat="1" applyFont="1" applyFill="1" applyBorder="1" applyAlignment="1">
      <alignment vertical="top" wrapText="1"/>
    </xf>
    <xf numFmtId="4" fontId="13" fillId="4" borderId="51" xfId="3" applyNumberFormat="1" applyFont="1" applyFill="1" applyBorder="1" applyAlignment="1">
      <alignment horizontal="left" vertical="top" wrapText="1"/>
    </xf>
    <xf numFmtId="4" fontId="24" fillId="4" borderId="51" xfId="3" applyNumberFormat="1" applyFont="1" applyFill="1" applyBorder="1" applyAlignment="1">
      <alignment horizontal="left" vertical="top" wrapText="1"/>
    </xf>
    <xf numFmtId="1" fontId="15" fillId="2" borderId="57" xfId="0" applyNumberFormat="1" applyFont="1" applyFill="1" applyBorder="1" applyAlignment="1">
      <alignment horizontal="center" vertical="center" wrapText="1"/>
    </xf>
    <xf numFmtId="1" fontId="15" fillId="2" borderId="58" xfId="0" applyNumberFormat="1" applyFont="1" applyFill="1" applyBorder="1" applyAlignment="1">
      <alignment horizontal="center" vertical="center" wrapText="1"/>
    </xf>
    <xf numFmtId="1" fontId="15" fillId="2" borderId="59" xfId="0" applyNumberFormat="1" applyFont="1" applyFill="1" applyBorder="1" applyAlignment="1">
      <alignment horizontal="center" vertical="center" wrapText="1"/>
    </xf>
    <xf numFmtId="0" fontId="15" fillId="2" borderId="57" xfId="5" applyFont="1" applyFill="1" applyBorder="1" applyAlignment="1">
      <alignment horizontal="center" vertical="center" wrapText="1"/>
    </xf>
    <xf numFmtId="0" fontId="15" fillId="2" borderId="58" xfId="5" applyFont="1" applyFill="1" applyBorder="1" applyAlignment="1">
      <alignment horizontal="center" vertical="center" wrapText="1"/>
    </xf>
    <xf numFmtId="0" fontId="15" fillId="2" borderId="59" xfId="5" applyFont="1" applyFill="1" applyBorder="1" applyAlignment="1">
      <alignment horizontal="center" vertical="center" wrapText="1"/>
    </xf>
    <xf numFmtId="1" fontId="13" fillId="2" borderId="20" xfId="5" applyNumberFormat="1" applyFont="1" applyFill="1" applyBorder="1" applyAlignment="1">
      <alignment horizontal="center" vertical="center" wrapText="1"/>
    </xf>
    <xf numFmtId="1" fontId="13" fillId="2" borderId="32" xfId="5" applyNumberFormat="1" applyFont="1" applyFill="1" applyBorder="1" applyAlignment="1">
      <alignment horizontal="center" vertical="center" wrapText="1"/>
    </xf>
    <xf numFmtId="0" fontId="14" fillId="2" borderId="20" xfId="5" applyFont="1" applyFill="1" applyBorder="1" applyAlignment="1">
      <alignment horizontal="center" vertical="center" wrapText="1"/>
    </xf>
    <xf numFmtId="0" fontId="14" fillId="2" borderId="32" xfId="5" applyFont="1" applyFill="1" applyBorder="1" applyAlignment="1">
      <alignment horizontal="center" vertical="center" wrapText="1"/>
    </xf>
    <xf numFmtId="1" fontId="15" fillId="2" borderId="60" xfId="5" applyNumberFormat="1" applyFont="1" applyFill="1"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165" fontId="14" fillId="17" borderId="21" xfId="5" applyNumberFormat="1" applyFont="1" applyFill="1" applyBorder="1" applyAlignment="1">
      <alignment horizontal="center" vertical="center" wrapText="1"/>
    </xf>
    <xf numFmtId="165" fontId="14" fillId="17" borderId="34" xfId="5" applyNumberFormat="1" applyFont="1" applyFill="1" applyBorder="1" applyAlignment="1">
      <alignment horizontal="center" vertical="center" wrapText="1"/>
    </xf>
    <xf numFmtId="0" fontId="14" fillId="6" borderId="20" xfId="5" applyFont="1" applyFill="1" applyBorder="1" applyAlignment="1">
      <alignment horizontal="center" vertical="center" wrapText="1"/>
    </xf>
    <xf numFmtId="0" fontId="14" fillId="6" borderId="32" xfId="5" applyFont="1" applyFill="1" applyBorder="1" applyAlignment="1">
      <alignment horizontal="center" vertical="center" wrapText="1"/>
    </xf>
    <xf numFmtId="1" fontId="0" fillId="0" borderId="58" xfId="0" applyNumberFormat="1" applyBorder="1" applyAlignment="1">
      <alignment horizontal="center" vertical="center" wrapText="1"/>
    </xf>
    <xf numFmtId="1" fontId="0" fillId="0" borderId="59" xfId="0" applyNumberFormat="1" applyBorder="1" applyAlignment="1">
      <alignment horizontal="center" vertical="center" wrapText="1"/>
    </xf>
    <xf numFmtId="1" fontId="15" fillId="2" borderId="62" xfId="5" applyNumberFormat="1" applyFont="1" applyFill="1" applyBorder="1" applyAlignment="1">
      <alignment horizontal="center" vertical="center" wrapText="1"/>
    </xf>
    <xf numFmtId="0" fontId="0" fillId="0" borderId="133" xfId="0" applyBorder="1" applyAlignment="1">
      <alignment vertical="center" wrapText="1"/>
    </xf>
    <xf numFmtId="0" fontId="0" fillId="0" borderId="134" xfId="0" applyBorder="1" applyAlignment="1">
      <alignment vertical="center" wrapText="1"/>
    </xf>
    <xf numFmtId="165" fontId="14" fillId="2" borderId="19" xfId="5" applyNumberFormat="1" applyFont="1" applyFill="1" applyBorder="1" applyAlignment="1">
      <alignment horizontal="center" vertical="center" wrapText="1"/>
    </xf>
    <xf numFmtId="0" fontId="14" fillId="6" borderId="7" xfId="5" applyFont="1" applyFill="1" applyBorder="1" applyAlignment="1">
      <alignment horizontal="center" vertical="center" wrapText="1"/>
    </xf>
    <xf numFmtId="165" fontId="14" fillId="2" borderId="8" xfId="5" applyNumberFormat="1" applyFont="1" applyFill="1" applyBorder="1" applyAlignment="1">
      <alignment horizontal="center" vertical="center" wrapText="1"/>
    </xf>
    <xf numFmtId="165" fontId="14" fillId="2" borderId="58" xfId="5" applyNumberFormat="1" applyFont="1" applyFill="1" applyBorder="1" applyAlignment="1">
      <alignment horizontal="center" vertical="center" wrapText="1"/>
    </xf>
    <xf numFmtId="3" fontId="16" fillId="11" borderId="15" xfId="0" applyNumberFormat="1" applyFont="1" applyFill="1" applyBorder="1"/>
  </cellXfs>
  <cellStyles count="11">
    <cellStyle name="Euro" xfId="1"/>
    <cellStyle name="Milliers" xfId="2" builtinId="3"/>
    <cellStyle name="Normal" xfId="0" builtinId="0"/>
    <cellStyle name="Normal 2" xfId="8"/>
    <cellStyle name="Normal 2 2" xfId="10"/>
    <cellStyle name="Normal_agreg_onab_vege_secretformate" xfId="3"/>
    <cellStyle name="Normal_Brouillon-Tableauindicateurs" xfId="4"/>
    <cellStyle name="Normal_DonnéesNouvelleRégion-C" xfId="5"/>
    <cellStyle name="Normal_Feuil1" xfId="9"/>
    <cellStyle name="Normal_TableauxBord_1_AB_Producteurs" xfId="6"/>
    <cellStyle name="Normal_TableauxBord_2_AB_Cultures_integralité" xfId="7"/>
  </cellStyles>
  <dxfs count="0"/>
  <tableStyles count="0" defaultTableStyle="TableStyleMedium2" defaultPivotStyle="PivotStyleLight16"/>
  <colors>
    <mruColors>
      <color rgb="FFCC99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1000">
                <a:latin typeface="Arial" panose="020B0604020202020204" pitchFamily="34" charset="0"/>
                <a:cs typeface="Arial" panose="020B0604020202020204" pitchFamily="34" charset="0"/>
              </a:rPr>
              <a:t>Parts des</a:t>
            </a:r>
            <a:r>
              <a:rPr lang="fr-FR" sz="1000" baseline="0">
                <a:latin typeface="Arial" panose="020B0604020202020204" pitchFamily="34" charset="0"/>
                <a:cs typeface="Arial" panose="020B0604020202020204" pitchFamily="34" charset="0"/>
              </a:rPr>
              <a:t> surfaces en bio dans la surface totale</a:t>
            </a:r>
            <a:endParaRPr lang="fr-FR" sz="1000">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9.5287426938490238E-2"/>
          <c:y val="9.3709795635919926E-2"/>
          <c:w val="0.61897670031065133"/>
          <c:h val="0.72445223793203706"/>
        </c:manualLayout>
      </c:layout>
      <c:lineChart>
        <c:grouping val="standard"/>
        <c:varyColors val="0"/>
        <c:ser>
          <c:idx val="0"/>
          <c:order val="0"/>
          <c:tx>
            <c:strRef>
              <c:f>[1]tableau_1_2_total!$B$19</c:f>
              <c:strCache>
                <c:ptCount val="1"/>
                <c:pt idx="0">
                  <c:v>Provence-Alpes-Côte d'Azur</c:v>
                </c:pt>
              </c:strCache>
            </c:strRef>
          </c:tx>
          <c:spPr>
            <a:ln w="28575" cap="rnd">
              <a:solidFill>
                <a:schemeClr val="accent1"/>
              </a:solidFill>
              <a:round/>
            </a:ln>
            <a:effectLst/>
          </c:spPr>
          <c:marker>
            <c:symbol val="none"/>
          </c:marker>
          <c:cat>
            <c:numRef>
              <c:f>[1]tableau_1_2_total!$C$18:$N$18</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[1]tableau_1_2_total!$C$19:$N$19</c:f>
              <c:numCache>
                <c:formatCode>General</c:formatCode>
                <c:ptCount val="12"/>
                <c:pt idx="0">
                  <c:v>0.13129951176414401</c:v>
                </c:pt>
                <c:pt idx="1">
                  <c:v>0.14274733284739199</c:v>
                </c:pt>
                <c:pt idx="2">
                  <c:v>0.15216183778529399</c:v>
                </c:pt>
                <c:pt idx="3">
                  <c:v>0.156221904474384</c:v>
                </c:pt>
                <c:pt idx="4">
                  <c:v>0.182748569685839</c:v>
                </c:pt>
                <c:pt idx="5">
                  <c:v>0.197536340911314</c:v>
                </c:pt>
                <c:pt idx="6">
                  <c:v>0.23236232574138799</c:v>
                </c:pt>
                <c:pt idx="7">
                  <c:v>0.25801897890361503</c:v>
                </c:pt>
                <c:pt idx="8">
                  <c:v>0.29264559404319901</c:v>
                </c:pt>
                <c:pt idx="9">
                  <c:v>0.29756105324304299</c:v>
                </c:pt>
                <c:pt idx="10">
                  <c:v>0.33011467659670102</c:v>
                </c:pt>
                <c:pt idx="11">
                  <c:v>0.33770989469689799</c:v>
                </c:pt>
              </c:numCache>
            </c:numRef>
          </c:val>
          <c:smooth val="0"/>
          <c:extLst>
            <c:ext xmlns:c16="http://schemas.microsoft.com/office/drawing/2014/chart" uri="{C3380CC4-5D6E-409C-BE32-E72D297353CC}">
              <c16:uniqueId val="{00000000-7E20-47BE-BFC6-2D2E0589D2E6}"/>
            </c:ext>
          </c:extLst>
        </c:ser>
        <c:ser>
          <c:idx val="1"/>
          <c:order val="1"/>
          <c:tx>
            <c:strRef>
              <c:f>[1]tableau_1_2_total!$B$20</c:f>
              <c:strCache>
                <c:ptCount val="1"/>
                <c:pt idx="0">
                  <c:v>Corse</c:v>
                </c:pt>
              </c:strCache>
            </c:strRef>
          </c:tx>
          <c:spPr>
            <a:ln w="28575" cap="rnd">
              <a:solidFill>
                <a:schemeClr val="accent2"/>
              </a:solidFill>
              <a:round/>
            </a:ln>
            <a:effectLst/>
          </c:spPr>
          <c:marker>
            <c:symbol val="none"/>
          </c:marker>
          <c:cat>
            <c:numRef>
              <c:f>[1]tableau_1_2_total!$C$18:$N$18</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[1]tableau_1_2_total!$C$20:$N$20</c:f>
              <c:numCache>
                <c:formatCode>General</c:formatCode>
                <c:ptCount val="12"/>
                <c:pt idx="0">
                  <c:v>6.1143401112773201E-2</c:v>
                </c:pt>
                <c:pt idx="1">
                  <c:v>6.5332301749951305E-2</c:v>
                </c:pt>
                <c:pt idx="2">
                  <c:v>5.9737708022631002E-2</c:v>
                </c:pt>
                <c:pt idx="3">
                  <c:v>6.4826445268220997E-2</c:v>
                </c:pt>
                <c:pt idx="4">
                  <c:v>6.8988493226879305E-2</c:v>
                </c:pt>
                <c:pt idx="5">
                  <c:v>7.1662752966099294E-2</c:v>
                </c:pt>
                <c:pt idx="6">
                  <c:v>0.10554039170617199</c:v>
                </c:pt>
                <c:pt idx="7">
                  <c:v>0.135292824849297</c:v>
                </c:pt>
                <c:pt idx="8">
                  <c:v>0.15839956305106301</c:v>
                </c:pt>
                <c:pt idx="9">
                  <c:v>0.18739167721158401</c:v>
                </c:pt>
                <c:pt idx="10">
                  <c:v>0.23148522624542001</c:v>
                </c:pt>
                <c:pt idx="11">
                  <c:v>0.25586829145548001</c:v>
                </c:pt>
              </c:numCache>
            </c:numRef>
          </c:val>
          <c:smooth val="0"/>
          <c:extLst>
            <c:ext xmlns:c16="http://schemas.microsoft.com/office/drawing/2014/chart" uri="{C3380CC4-5D6E-409C-BE32-E72D297353CC}">
              <c16:uniqueId val="{00000001-7E20-47BE-BFC6-2D2E0589D2E6}"/>
            </c:ext>
          </c:extLst>
        </c:ser>
        <c:ser>
          <c:idx val="2"/>
          <c:order val="2"/>
          <c:tx>
            <c:strRef>
              <c:f>[1]tableau_1_2_total!$B$21</c:f>
              <c:strCache>
                <c:ptCount val="1"/>
                <c:pt idx="0">
                  <c:v>Occitanie</c:v>
                </c:pt>
              </c:strCache>
            </c:strRef>
          </c:tx>
          <c:spPr>
            <a:ln w="38100" cap="rnd">
              <a:solidFill>
                <a:schemeClr val="accent6"/>
              </a:solidFill>
              <a:prstDash val="sysDash"/>
              <a:round/>
            </a:ln>
            <a:effectLst/>
          </c:spPr>
          <c:marker>
            <c:symbol val="none"/>
          </c:marker>
          <c:cat>
            <c:numRef>
              <c:f>[1]tableau_1_2_total!$C$18:$N$18</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[1]tableau_1_2_total!$C$21:$N$21</c:f>
              <c:numCache>
                <c:formatCode>General</c:formatCode>
                <c:ptCount val="12"/>
                <c:pt idx="0">
                  <c:v>6.1097846599477403E-2</c:v>
                </c:pt>
                <c:pt idx="1">
                  <c:v>6.5349021096245699E-2</c:v>
                </c:pt>
                <c:pt idx="2">
                  <c:v>6.86856318402293E-2</c:v>
                </c:pt>
                <c:pt idx="3">
                  <c:v>7.3170723978975602E-2</c:v>
                </c:pt>
                <c:pt idx="4">
                  <c:v>9.8327252440017901E-2</c:v>
                </c:pt>
                <c:pt idx="5">
                  <c:v>0.114363476756252</c:v>
                </c:pt>
                <c:pt idx="6">
                  <c:v>0.127914993881039</c:v>
                </c:pt>
                <c:pt idx="7">
                  <c:v>0.142974250214701</c:v>
                </c:pt>
                <c:pt idx="8">
                  <c:v>0.160014222977615</c:v>
                </c:pt>
                <c:pt idx="9">
                  <c:v>0.176628643321184</c:v>
                </c:pt>
                <c:pt idx="10">
                  <c:v>0.19633426973873699</c:v>
                </c:pt>
                <c:pt idx="11">
                  <c:v>0.200475862369385</c:v>
                </c:pt>
              </c:numCache>
            </c:numRef>
          </c:val>
          <c:smooth val="0"/>
          <c:extLst>
            <c:ext xmlns:c16="http://schemas.microsoft.com/office/drawing/2014/chart" uri="{C3380CC4-5D6E-409C-BE32-E72D297353CC}">
              <c16:uniqueId val="{00000002-7E20-47BE-BFC6-2D2E0589D2E6}"/>
            </c:ext>
          </c:extLst>
        </c:ser>
        <c:ser>
          <c:idx val="3"/>
          <c:order val="3"/>
          <c:tx>
            <c:strRef>
              <c:f>[1]tableau_1_2_total!$B$22</c:f>
              <c:strCache>
                <c:ptCount val="1"/>
                <c:pt idx="0">
                  <c:v>Pays de la Loire</c:v>
                </c:pt>
              </c:strCache>
            </c:strRef>
          </c:tx>
          <c:spPr>
            <a:ln w="28575" cap="rnd">
              <a:solidFill>
                <a:schemeClr val="accent4"/>
              </a:solidFill>
              <a:round/>
            </a:ln>
            <a:effectLst/>
          </c:spPr>
          <c:marker>
            <c:symbol val="none"/>
          </c:marker>
          <c:cat>
            <c:numRef>
              <c:f>[1]tableau_1_2_total!$C$18:$N$18</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[1]tableau_1_2_total!$C$22:$N$22</c:f>
              <c:numCache>
                <c:formatCode>General</c:formatCode>
                <c:ptCount val="12"/>
                <c:pt idx="0">
                  <c:v>4.7516039580618098E-2</c:v>
                </c:pt>
                <c:pt idx="1">
                  <c:v>5.1260362520325002E-2</c:v>
                </c:pt>
                <c:pt idx="2">
                  <c:v>5.2029285631200899E-2</c:v>
                </c:pt>
                <c:pt idx="3">
                  <c:v>5.5138598451211197E-2</c:v>
                </c:pt>
                <c:pt idx="4">
                  <c:v>6.0593048099478498E-2</c:v>
                </c:pt>
                <c:pt idx="5">
                  <c:v>7.3167945480607996E-2</c:v>
                </c:pt>
                <c:pt idx="6">
                  <c:v>8.3177715157897E-2</c:v>
                </c:pt>
                <c:pt idx="7">
                  <c:v>9.4349023848988606E-2</c:v>
                </c:pt>
                <c:pt idx="8">
                  <c:v>0.106732831934676</c:v>
                </c:pt>
                <c:pt idx="9">
                  <c:v>0.116752447381714</c:v>
                </c:pt>
                <c:pt idx="10">
                  <c:v>0.123580567979857</c:v>
                </c:pt>
                <c:pt idx="11">
                  <c:v>0.12679839808016499</c:v>
                </c:pt>
              </c:numCache>
            </c:numRef>
          </c:val>
          <c:smooth val="0"/>
          <c:extLst>
            <c:ext xmlns:c16="http://schemas.microsoft.com/office/drawing/2014/chart" uri="{C3380CC4-5D6E-409C-BE32-E72D297353CC}">
              <c16:uniqueId val="{00000003-7E20-47BE-BFC6-2D2E0589D2E6}"/>
            </c:ext>
          </c:extLst>
        </c:ser>
        <c:ser>
          <c:idx val="4"/>
          <c:order val="4"/>
          <c:tx>
            <c:strRef>
              <c:f>[1]tableau_1_2_total!$B$23</c:f>
              <c:strCache>
                <c:ptCount val="1"/>
                <c:pt idx="0">
                  <c:v>Auvergne-Rhône-Alpes</c:v>
                </c:pt>
              </c:strCache>
            </c:strRef>
          </c:tx>
          <c:spPr>
            <a:ln w="28575" cap="rnd">
              <a:solidFill>
                <a:schemeClr val="accent5"/>
              </a:solidFill>
              <a:round/>
            </a:ln>
            <a:effectLst/>
          </c:spPr>
          <c:marker>
            <c:symbol val="none"/>
          </c:marker>
          <c:cat>
            <c:numRef>
              <c:f>[1]tableau_1_2_total!$C$18:$N$18</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[1]tableau_1_2_total!$C$23:$N$23</c:f>
              <c:numCache>
                <c:formatCode>General</c:formatCode>
                <c:ptCount val="12"/>
                <c:pt idx="0">
                  <c:v>4.5518139630569998E-2</c:v>
                </c:pt>
                <c:pt idx="1">
                  <c:v>4.7554711560057403E-2</c:v>
                </c:pt>
                <c:pt idx="2">
                  <c:v>5.01574888975218E-2</c:v>
                </c:pt>
                <c:pt idx="3">
                  <c:v>5.08705252083149E-2</c:v>
                </c:pt>
                <c:pt idx="4">
                  <c:v>5.8001495705299597E-2</c:v>
                </c:pt>
                <c:pt idx="5">
                  <c:v>7.1858975690672705E-2</c:v>
                </c:pt>
                <c:pt idx="6">
                  <c:v>8.0637997986680393E-2</c:v>
                </c:pt>
                <c:pt idx="7">
                  <c:v>8.7267713624163107E-2</c:v>
                </c:pt>
                <c:pt idx="8">
                  <c:v>9.52719268675047E-2</c:v>
                </c:pt>
                <c:pt idx="9">
                  <c:v>0.104214817184983</c:v>
                </c:pt>
                <c:pt idx="10">
                  <c:v>0.109338726426763</c:v>
                </c:pt>
                <c:pt idx="11">
                  <c:v>0.112454339641662</c:v>
                </c:pt>
              </c:numCache>
            </c:numRef>
          </c:val>
          <c:smooth val="0"/>
          <c:extLst>
            <c:ext xmlns:c16="http://schemas.microsoft.com/office/drawing/2014/chart" uri="{C3380CC4-5D6E-409C-BE32-E72D297353CC}">
              <c16:uniqueId val="{00000004-7E20-47BE-BFC6-2D2E0589D2E6}"/>
            </c:ext>
          </c:extLst>
        </c:ser>
        <c:ser>
          <c:idx val="5"/>
          <c:order val="5"/>
          <c:tx>
            <c:strRef>
              <c:f>[1]tableau_1_2_total!$B$24</c:f>
              <c:strCache>
                <c:ptCount val="1"/>
                <c:pt idx="0">
                  <c:v>France</c:v>
                </c:pt>
              </c:strCache>
            </c:strRef>
          </c:tx>
          <c:spPr>
            <a:ln w="28575" cap="rnd">
              <a:solidFill>
                <a:sysClr val="windowText" lastClr="000000"/>
              </a:solidFill>
              <a:prstDash val="sysDash"/>
              <a:round/>
            </a:ln>
            <a:effectLst/>
          </c:spPr>
          <c:marker>
            <c:symbol val="none"/>
          </c:marker>
          <c:cat>
            <c:numRef>
              <c:f>[1]tableau_1_2_total!$C$18:$N$18</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[1]tableau_1_2_total!$C$24:$N$24</c:f>
              <c:numCache>
                <c:formatCode>General</c:formatCode>
                <c:ptCount val="12"/>
                <c:pt idx="0">
                  <c:v>3.4621027704307999E-2</c:v>
                </c:pt>
                <c:pt idx="1">
                  <c:v>3.6937281920553497E-2</c:v>
                </c:pt>
                <c:pt idx="2">
                  <c:v>3.8288313964937003E-2</c:v>
                </c:pt>
                <c:pt idx="3">
                  <c:v>4.0225239662922699E-2</c:v>
                </c:pt>
                <c:pt idx="4">
                  <c:v>4.8642918937800803E-2</c:v>
                </c:pt>
                <c:pt idx="5">
                  <c:v>5.7130561022732403E-2</c:v>
                </c:pt>
                <c:pt idx="6">
                  <c:v>6.4906635369721799E-2</c:v>
                </c:pt>
                <c:pt idx="7">
                  <c:v>7.4222738509272607E-2</c:v>
                </c:pt>
                <c:pt idx="8">
                  <c:v>8.4283808442532707E-2</c:v>
                </c:pt>
                <c:pt idx="9">
                  <c:v>9.4781208855854296E-2</c:v>
                </c:pt>
                <c:pt idx="10">
                  <c:v>0.104279132462625</c:v>
                </c:pt>
                <c:pt idx="11">
                  <c:v>0.107205752850779</c:v>
                </c:pt>
              </c:numCache>
            </c:numRef>
          </c:val>
          <c:smooth val="0"/>
          <c:extLst>
            <c:ext xmlns:c16="http://schemas.microsoft.com/office/drawing/2014/chart" uri="{C3380CC4-5D6E-409C-BE32-E72D297353CC}">
              <c16:uniqueId val="{00000005-7E20-47BE-BFC6-2D2E0589D2E6}"/>
            </c:ext>
          </c:extLst>
        </c:ser>
        <c:ser>
          <c:idx val="6"/>
          <c:order val="6"/>
          <c:tx>
            <c:strRef>
              <c:f>[1]tableau_1_2_total!$B$25</c:f>
              <c:strCache>
                <c:ptCount val="1"/>
                <c:pt idx="0">
                  <c:v>Bretagne</c:v>
                </c:pt>
              </c:strCache>
            </c:strRef>
          </c:tx>
          <c:spPr>
            <a:ln w="28575" cap="rnd">
              <a:solidFill>
                <a:schemeClr val="accent1">
                  <a:lumMod val="60000"/>
                </a:schemeClr>
              </a:solidFill>
              <a:round/>
            </a:ln>
            <a:effectLst/>
          </c:spPr>
          <c:marker>
            <c:symbol val="none"/>
          </c:marker>
          <c:cat>
            <c:numRef>
              <c:f>[1]tableau_1_2_total!$C$18:$N$18</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[1]tableau_1_2_total!$C$25:$N$25</c:f>
              <c:numCache>
                <c:formatCode>General</c:formatCode>
                <c:ptCount val="12"/>
                <c:pt idx="0">
                  <c:v>3.7061059839201702E-2</c:v>
                </c:pt>
                <c:pt idx="1">
                  <c:v>3.91206666443722E-2</c:v>
                </c:pt>
                <c:pt idx="2">
                  <c:v>4.1267758791388998E-2</c:v>
                </c:pt>
                <c:pt idx="3">
                  <c:v>4.2580001735514898E-2</c:v>
                </c:pt>
                <c:pt idx="4">
                  <c:v>4.57559118395683E-2</c:v>
                </c:pt>
                <c:pt idx="5">
                  <c:v>5.7462320669952903E-2</c:v>
                </c:pt>
                <c:pt idx="6">
                  <c:v>6.4843036268430507E-2</c:v>
                </c:pt>
                <c:pt idx="7">
                  <c:v>7.7765346350637601E-2</c:v>
                </c:pt>
                <c:pt idx="8">
                  <c:v>8.6841033853753496E-2</c:v>
                </c:pt>
                <c:pt idx="9">
                  <c:v>9.4652590439554402E-2</c:v>
                </c:pt>
                <c:pt idx="10">
                  <c:v>0.10245829977860001</c:v>
                </c:pt>
                <c:pt idx="11">
                  <c:v>0.10488104228440299</c:v>
                </c:pt>
              </c:numCache>
            </c:numRef>
          </c:val>
          <c:smooth val="0"/>
          <c:extLst>
            <c:ext xmlns:c16="http://schemas.microsoft.com/office/drawing/2014/chart" uri="{C3380CC4-5D6E-409C-BE32-E72D297353CC}">
              <c16:uniqueId val="{00000006-7E20-47BE-BFC6-2D2E0589D2E6}"/>
            </c:ext>
          </c:extLst>
        </c:ser>
        <c:ser>
          <c:idx val="7"/>
          <c:order val="7"/>
          <c:tx>
            <c:strRef>
              <c:f>[1]tableau_1_2_total!$B$26</c:f>
              <c:strCache>
                <c:ptCount val="1"/>
                <c:pt idx="0">
                  <c:v>Bourgogne-Franche-Comté</c:v>
                </c:pt>
              </c:strCache>
            </c:strRef>
          </c:tx>
          <c:spPr>
            <a:ln w="28575" cap="rnd">
              <a:solidFill>
                <a:schemeClr val="accent2">
                  <a:lumMod val="60000"/>
                </a:schemeClr>
              </a:solidFill>
              <a:round/>
            </a:ln>
            <a:effectLst/>
          </c:spPr>
          <c:marker>
            <c:symbol val="none"/>
          </c:marker>
          <c:cat>
            <c:numRef>
              <c:f>[1]tableau_1_2_total!$C$18:$N$18</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[1]tableau_1_2_total!$C$26:$N$26</c:f>
              <c:numCache>
                <c:formatCode>General</c:formatCode>
                <c:ptCount val="12"/>
                <c:pt idx="0">
                  <c:v>3.2470508569753399E-2</c:v>
                </c:pt>
                <c:pt idx="1">
                  <c:v>3.4004913558756199E-2</c:v>
                </c:pt>
                <c:pt idx="2">
                  <c:v>3.4406874446334203E-2</c:v>
                </c:pt>
                <c:pt idx="3">
                  <c:v>3.5483618380383303E-2</c:v>
                </c:pt>
                <c:pt idx="4">
                  <c:v>4.4301938495596903E-2</c:v>
                </c:pt>
                <c:pt idx="5">
                  <c:v>5.14753659274544E-2</c:v>
                </c:pt>
                <c:pt idx="6">
                  <c:v>5.8928135353828702E-2</c:v>
                </c:pt>
                <c:pt idx="7">
                  <c:v>7.0366742290802198E-2</c:v>
                </c:pt>
                <c:pt idx="8">
                  <c:v>8.1393129612634202E-2</c:v>
                </c:pt>
                <c:pt idx="9">
                  <c:v>9.0391614650029595E-2</c:v>
                </c:pt>
                <c:pt idx="10">
                  <c:v>0.100007474647112</c:v>
                </c:pt>
                <c:pt idx="11">
                  <c:v>0.103365109912405</c:v>
                </c:pt>
              </c:numCache>
            </c:numRef>
          </c:val>
          <c:smooth val="0"/>
          <c:extLst>
            <c:ext xmlns:c16="http://schemas.microsoft.com/office/drawing/2014/chart" uri="{C3380CC4-5D6E-409C-BE32-E72D297353CC}">
              <c16:uniqueId val="{00000007-7E20-47BE-BFC6-2D2E0589D2E6}"/>
            </c:ext>
          </c:extLst>
        </c:ser>
        <c:ser>
          <c:idx val="8"/>
          <c:order val="8"/>
          <c:tx>
            <c:strRef>
              <c:f>[1]tableau_1_2_total!$B$27</c:f>
              <c:strCache>
                <c:ptCount val="1"/>
                <c:pt idx="0">
                  <c:v>Nouvelle-Aquitaine</c:v>
                </c:pt>
              </c:strCache>
            </c:strRef>
          </c:tx>
          <c:spPr>
            <a:ln w="28575" cap="rnd">
              <a:solidFill>
                <a:schemeClr val="accent3">
                  <a:lumMod val="60000"/>
                </a:schemeClr>
              </a:solidFill>
              <a:round/>
            </a:ln>
            <a:effectLst/>
          </c:spPr>
          <c:marker>
            <c:symbol val="none"/>
          </c:marker>
          <c:cat>
            <c:numRef>
              <c:f>[1]tableau_1_2_total!$C$18:$N$18</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[1]tableau_1_2_total!$C$27:$N$27</c:f>
              <c:numCache>
                <c:formatCode>General</c:formatCode>
                <c:ptCount val="12"/>
                <c:pt idx="0">
                  <c:v>2.61982916753472E-2</c:v>
                </c:pt>
                <c:pt idx="1">
                  <c:v>2.90105932435493E-2</c:v>
                </c:pt>
                <c:pt idx="2">
                  <c:v>2.9682946495274299E-2</c:v>
                </c:pt>
                <c:pt idx="3">
                  <c:v>3.2079270226851801E-2</c:v>
                </c:pt>
                <c:pt idx="4">
                  <c:v>4.1201826594131498E-2</c:v>
                </c:pt>
                <c:pt idx="5">
                  <c:v>4.7364411330634799E-2</c:v>
                </c:pt>
                <c:pt idx="6">
                  <c:v>5.4675635839661701E-2</c:v>
                </c:pt>
                <c:pt idx="7">
                  <c:v>6.3753337669341895E-2</c:v>
                </c:pt>
                <c:pt idx="8">
                  <c:v>7.4537005236468404E-2</c:v>
                </c:pt>
                <c:pt idx="9">
                  <c:v>8.4734943996990206E-2</c:v>
                </c:pt>
                <c:pt idx="10">
                  <c:v>9.6781154310620399E-2</c:v>
                </c:pt>
                <c:pt idx="11">
                  <c:v>9.80283233025422E-2</c:v>
                </c:pt>
              </c:numCache>
            </c:numRef>
          </c:val>
          <c:smooth val="0"/>
          <c:extLst>
            <c:ext xmlns:c16="http://schemas.microsoft.com/office/drawing/2014/chart" uri="{C3380CC4-5D6E-409C-BE32-E72D297353CC}">
              <c16:uniqueId val="{00000008-7E20-47BE-BFC6-2D2E0589D2E6}"/>
            </c:ext>
          </c:extLst>
        </c:ser>
        <c:ser>
          <c:idx val="9"/>
          <c:order val="9"/>
          <c:tx>
            <c:strRef>
              <c:f>[1]tableau_1_2_total!$B$28</c:f>
              <c:strCache>
                <c:ptCount val="1"/>
                <c:pt idx="0">
                  <c:v>Grand Est</c:v>
                </c:pt>
              </c:strCache>
            </c:strRef>
          </c:tx>
          <c:spPr>
            <a:ln w="28575" cap="rnd">
              <a:solidFill>
                <a:schemeClr val="accent4">
                  <a:lumMod val="60000"/>
                </a:schemeClr>
              </a:solidFill>
              <a:round/>
            </a:ln>
            <a:effectLst/>
          </c:spPr>
          <c:marker>
            <c:symbol val="none"/>
          </c:marker>
          <c:cat>
            <c:numRef>
              <c:f>[1]tableau_1_2_total!$C$18:$N$18</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[1]tableau_1_2_total!$C$28:$N$28</c:f>
              <c:numCache>
                <c:formatCode>General</c:formatCode>
                <c:ptCount val="12"/>
                <c:pt idx="0">
                  <c:v>2.2462488102987999E-2</c:v>
                </c:pt>
                <c:pt idx="1">
                  <c:v>2.39102054669642E-2</c:v>
                </c:pt>
                <c:pt idx="2">
                  <c:v>2.4511993623328E-2</c:v>
                </c:pt>
                <c:pt idx="3">
                  <c:v>2.6421521428730398E-2</c:v>
                </c:pt>
                <c:pt idx="4">
                  <c:v>3.1670354626448502E-2</c:v>
                </c:pt>
                <c:pt idx="5">
                  <c:v>3.8702603922676299E-2</c:v>
                </c:pt>
                <c:pt idx="6">
                  <c:v>4.2260861027020001E-2</c:v>
                </c:pt>
                <c:pt idx="7">
                  <c:v>4.9084306867971897E-2</c:v>
                </c:pt>
                <c:pt idx="8">
                  <c:v>5.8131842682957999E-2</c:v>
                </c:pt>
                <c:pt idx="9">
                  <c:v>6.9572255939421401E-2</c:v>
                </c:pt>
                <c:pt idx="10">
                  <c:v>7.6901814689703599E-2</c:v>
                </c:pt>
                <c:pt idx="11">
                  <c:v>7.9621397763525503E-2</c:v>
                </c:pt>
              </c:numCache>
            </c:numRef>
          </c:val>
          <c:smooth val="0"/>
          <c:extLst>
            <c:ext xmlns:c16="http://schemas.microsoft.com/office/drawing/2014/chart" uri="{C3380CC4-5D6E-409C-BE32-E72D297353CC}">
              <c16:uniqueId val="{00000009-7E20-47BE-BFC6-2D2E0589D2E6}"/>
            </c:ext>
          </c:extLst>
        </c:ser>
        <c:ser>
          <c:idx val="10"/>
          <c:order val="10"/>
          <c:tx>
            <c:strRef>
              <c:f>[1]tableau_1_2_total!$B$29</c:f>
              <c:strCache>
                <c:ptCount val="1"/>
                <c:pt idx="0">
                  <c:v>Île-de-France</c:v>
                </c:pt>
              </c:strCache>
            </c:strRef>
          </c:tx>
          <c:spPr>
            <a:ln w="28575" cap="rnd">
              <a:solidFill>
                <a:schemeClr val="accent5">
                  <a:lumMod val="60000"/>
                </a:schemeClr>
              </a:solidFill>
              <a:round/>
            </a:ln>
            <a:effectLst/>
          </c:spPr>
          <c:marker>
            <c:symbol val="none"/>
          </c:marker>
          <c:cat>
            <c:numRef>
              <c:f>[1]tableau_1_2_total!$C$18:$N$18</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[1]tableau_1_2_total!$C$29:$N$29</c:f>
              <c:numCache>
                <c:formatCode>General</c:formatCode>
                <c:ptCount val="12"/>
                <c:pt idx="0">
                  <c:v>1.4886226321370599E-2</c:v>
                </c:pt>
                <c:pt idx="1">
                  <c:v>1.5172253431064301E-2</c:v>
                </c:pt>
                <c:pt idx="2">
                  <c:v>1.58508224267098E-2</c:v>
                </c:pt>
                <c:pt idx="3">
                  <c:v>1.69130365164635E-2</c:v>
                </c:pt>
                <c:pt idx="4">
                  <c:v>1.9543985434632299E-2</c:v>
                </c:pt>
                <c:pt idx="5">
                  <c:v>2.4815614398378601E-2</c:v>
                </c:pt>
                <c:pt idx="6">
                  <c:v>2.8177931725349398E-2</c:v>
                </c:pt>
                <c:pt idx="7">
                  <c:v>4.2498456655594902E-2</c:v>
                </c:pt>
                <c:pt idx="8">
                  <c:v>5.49757218795527E-2</c:v>
                </c:pt>
                <c:pt idx="9">
                  <c:v>6.21558518560099E-2</c:v>
                </c:pt>
                <c:pt idx="10">
                  <c:v>7.0429402232246197E-2</c:v>
                </c:pt>
                <c:pt idx="11">
                  <c:v>7.6409290338845998E-2</c:v>
                </c:pt>
              </c:numCache>
            </c:numRef>
          </c:val>
          <c:smooth val="0"/>
          <c:extLst>
            <c:ext xmlns:c16="http://schemas.microsoft.com/office/drawing/2014/chart" uri="{C3380CC4-5D6E-409C-BE32-E72D297353CC}">
              <c16:uniqueId val="{0000000A-7E20-47BE-BFC6-2D2E0589D2E6}"/>
            </c:ext>
          </c:extLst>
        </c:ser>
        <c:ser>
          <c:idx val="11"/>
          <c:order val="11"/>
          <c:tx>
            <c:strRef>
              <c:f>[1]tableau_1_2_total!$B$30</c:f>
              <c:strCache>
                <c:ptCount val="1"/>
                <c:pt idx="0">
                  <c:v>Normandie</c:v>
                </c:pt>
              </c:strCache>
            </c:strRef>
          </c:tx>
          <c:spPr>
            <a:ln w="28575" cap="rnd">
              <a:solidFill>
                <a:schemeClr val="accent6">
                  <a:lumMod val="60000"/>
                </a:schemeClr>
              </a:solidFill>
              <a:round/>
            </a:ln>
            <a:effectLst/>
          </c:spPr>
          <c:marker>
            <c:symbol val="none"/>
          </c:marker>
          <c:cat>
            <c:numRef>
              <c:f>[1]tableau_1_2_total!$C$18:$N$18</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[1]tableau_1_2_total!$C$30:$N$30</c:f>
              <c:numCache>
                <c:formatCode>General</c:formatCode>
                <c:ptCount val="12"/>
                <c:pt idx="0">
                  <c:v>2.6251358591889401E-2</c:v>
                </c:pt>
                <c:pt idx="1">
                  <c:v>2.7790111090738E-2</c:v>
                </c:pt>
                <c:pt idx="2">
                  <c:v>2.8157553402780599E-2</c:v>
                </c:pt>
                <c:pt idx="3">
                  <c:v>2.9507985325967202E-2</c:v>
                </c:pt>
                <c:pt idx="4">
                  <c:v>3.31391371791123E-2</c:v>
                </c:pt>
                <c:pt idx="5">
                  <c:v>3.9717257324831001E-2</c:v>
                </c:pt>
                <c:pt idx="6">
                  <c:v>4.5003484462350002E-2</c:v>
                </c:pt>
                <c:pt idx="7">
                  <c:v>4.96332313047195E-2</c:v>
                </c:pt>
                <c:pt idx="8">
                  <c:v>5.6099745547073802E-2</c:v>
                </c:pt>
                <c:pt idx="9">
                  <c:v>6.3101553317874301E-2</c:v>
                </c:pt>
                <c:pt idx="10">
                  <c:v>6.81729555553275E-2</c:v>
                </c:pt>
                <c:pt idx="11">
                  <c:v>7.0519076797490504E-2</c:v>
                </c:pt>
              </c:numCache>
            </c:numRef>
          </c:val>
          <c:smooth val="0"/>
          <c:extLst>
            <c:ext xmlns:c16="http://schemas.microsoft.com/office/drawing/2014/chart" uri="{C3380CC4-5D6E-409C-BE32-E72D297353CC}">
              <c16:uniqueId val="{0000000B-7E20-47BE-BFC6-2D2E0589D2E6}"/>
            </c:ext>
          </c:extLst>
        </c:ser>
        <c:ser>
          <c:idx val="12"/>
          <c:order val="12"/>
          <c:tx>
            <c:strRef>
              <c:f>[1]tableau_1_2_total!$B$31</c:f>
              <c:strCache>
                <c:ptCount val="1"/>
                <c:pt idx="0">
                  <c:v>Centre Val de Loire</c:v>
                </c:pt>
              </c:strCache>
            </c:strRef>
          </c:tx>
          <c:spPr>
            <a:ln w="28575" cap="rnd">
              <a:solidFill>
                <a:schemeClr val="accent1">
                  <a:lumMod val="80000"/>
                  <a:lumOff val="20000"/>
                </a:schemeClr>
              </a:solidFill>
              <a:round/>
            </a:ln>
            <a:effectLst/>
          </c:spPr>
          <c:marker>
            <c:symbol val="none"/>
          </c:marker>
          <c:cat>
            <c:numRef>
              <c:f>[1]tableau_1_2_total!$C$18:$N$18</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[1]tableau_1_2_total!$C$31:$N$31</c:f>
              <c:numCache>
                <c:formatCode>General</c:formatCode>
                <c:ptCount val="12"/>
                <c:pt idx="0">
                  <c:v>1.5497942802528499E-2</c:v>
                </c:pt>
                <c:pt idx="1">
                  <c:v>1.6097681887252E-2</c:v>
                </c:pt>
                <c:pt idx="2">
                  <c:v>1.7032191104543098E-2</c:v>
                </c:pt>
                <c:pt idx="3">
                  <c:v>1.8173637864016799E-2</c:v>
                </c:pt>
                <c:pt idx="4">
                  <c:v>2.2592397535343301E-2</c:v>
                </c:pt>
                <c:pt idx="5">
                  <c:v>2.3444249520022099E-2</c:v>
                </c:pt>
                <c:pt idx="6">
                  <c:v>2.6097915833278799E-2</c:v>
                </c:pt>
                <c:pt idx="7">
                  <c:v>3.1992702084504103E-2</c:v>
                </c:pt>
                <c:pt idx="8">
                  <c:v>3.6758363010400502E-2</c:v>
                </c:pt>
                <c:pt idx="9">
                  <c:v>4.3336651907743599E-2</c:v>
                </c:pt>
                <c:pt idx="10">
                  <c:v>4.7840840059012402E-2</c:v>
                </c:pt>
                <c:pt idx="11">
                  <c:v>4.9969176627949301E-2</c:v>
                </c:pt>
              </c:numCache>
            </c:numRef>
          </c:val>
          <c:smooth val="0"/>
          <c:extLst>
            <c:ext xmlns:c16="http://schemas.microsoft.com/office/drawing/2014/chart" uri="{C3380CC4-5D6E-409C-BE32-E72D297353CC}">
              <c16:uniqueId val="{0000000C-7E20-47BE-BFC6-2D2E0589D2E6}"/>
            </c:ext>
          </c:extLst>
        </c:ser>
        <c:ser>
          <c:idx val="13"/>
          <c:order val="13"/>
          <c:tx>
            <c:strRef>
              <c:f>[1]tableau_1_2_total!$B$32</c:f>
              <c:strCache>
                <c:ptCount val="1"/>
                <c:pt idx="0">
                  <c:v>Hauts-de-France</c:v>
                </c:pt>
              </c:strCache>
            </c:strRef>
          </c:tx>
          <c:spPr>
            <a:ln w="28575" cap="rnd">
              <a:solidFill>
                <a:schemeClr val="accent2">
                  <a:lumMod val="80000"/>
                  <a:lumOff val="20000"/>
                </a:schemeClr>
              </a:solidFill>
              <a:round/>
            </a:ln>
            <a:effectLst/>
          </c:spPr>
          <c:marker>
            <c:symbol val="none"/>
          </c:marker>
          <c:cat>
            <c:numRef>
              <c:f>[1]tableau_1_2_total!$C$18:$N$18</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[1]tableau_1_2_total!$C$32:$N$32</c:f>
              <c:numCache>
                <c:formatCode>General</c:formatCode>
                <c:ptCount val="12"/>
                <c:pt idx="0">
                  <c:v>7.4812245772582896E-3</c:v>
                </c:pt>
                <c:pt idx="1">
                  <c:v>8.0759589296611391E-3</c:v>
                </c:pt>
                <c:pt idx="2">
                  <c:v>8.0162211471856096E-3</c:v>
                </c:pt>
                <c:pt idx="3">
                  <c:v>8.3576677199600699E-3</c:v>
                </c:pt>
                <c:pt idx="4">
                  <c:v>9.5912465997332694E-3</c:v>
                </c:pt>
                <c:pt idx="5">
                  <c:v>1.2302503747163599E-2</c:v>
                </c:pt>
                <c:pt idx="6">
                  <c:v>1.50976755473124E-2</c:v>
                </c:pt>
                <c:pt idx="7">
                  <c:v>1.7597516836536799E-2</c:v>
                </c:pt>
                <c:pt idx="8">
                  <c:v>2.11128016240184E-2</c:v>
                </c:pt>
                <c:pt idx="9">
                  <c:v>2.47935051847387E-2</c:v>
                </c:pt>
                <c:pt idx="10">
                  <c:v>2.7836321078408301E-2</c:v>
                </c:pt>
                <c:pt idx="11">
                  <c:v>2.8997173299152999E-2</c:v>
                </c:pt>
              </c:numCache>
            </c:numRef>
          </c:val>
          <c:smooth val="0"/>
          <c:extLst>
            <c:ext xmlns:c16="http://schemas.microsoft.com/office/drawing/2014/chart" uri="{C3380CC4-5D6E-409C-BE32-E72D297353CC}">
              <c16:uniqueId val="{0000000D-7E20-47BE-BFC6-2D2E0589D2E6}"/>
            </c:ext>
          </c:extLst>
        </c:ser>
        <c:dLbls>
          <c:showLegendKey val="0"/>
          <c:showVal val="0"/>
          <c:showCatName val="0"/>
          <c:showSerName val="0"/>
          <c:showPercent val="0"/>
          <c:showBubbleSize val="0"/>
        </c:dLbls>
        <c:smooth val="0"/>
        <c:axId val="2099674464"/>
        <c:axId val="2099674880"/>
      </c:lineChart>
      <c:catAx>
        <c:axId val="20996744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99674880"/>
        <c:crosses val="autoZero"/>
        <c:auto val="1"/>
        <c:lblAlgn val="ctr"/>
        <c:lblOffset val="100"/>
        <c:noMultiLvlLbl val="0"/>
      </c:catAx>
      <c:valAx>
        <c:axId val="2099674880"/>
        <c:scaling>
          <c:orientation val="minMax"/>
          <c:max val="0.35000000000000003"/>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2099674464"/>
        <c:crosses val="autoZero"/>
        <c:crossBetween val="between"/>
      </c:valAx>
      <c:spPr>
        <a:noFill/>
        <a:ln>
          <a:noFill/>
        </a:ln>
        <a:effectLst/>
      </c:spPr>
    </c:plotArea>
    <c:legend>
      <c:legendPos val="r"/>
      <c:layout>
        <c:manualLayout>
          <c:xMode val="edge"/>
          <c:yMode val="edge"/>
          <c:x val="0.72088896127803026"/>
          <c:y val="0.12898842304030633"/>
          <c:w val="0.27911103872196968"/>
          <c:h val="0.8091237593296829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latin typeface="Arial" panose="020B0604020202020204" pitchFamily="34" charset="0"/>
                <a:cs typeface="Arial" panose="020B0604020202020204" pitchFamily="34" charset="0"/>
              </a:rPr>
              <a:t>Surfaces Bio</a:t>
            </a:r>
            <a:r>
              <a:rPr lang="fr-FR" sz="1000" baseline="0">
                <a:latin typeface="Arial" panose="020B0604020202020204" pitchFamily="34" charset="0"/>
                <a:cs typeface="Arial" panose="020B0604020202020204" pitchFamily="34" charset="0"/>
              </a:rPr>
              <a:t> par région (en ha)</a:t>
            </a:r>
            <a:endParaRPr lang="fr-FR" sz="1000">
              <a:latin typeface="Arial" panose="020B0604020202020204" pitchFamily="34" charset="0"/>
              <a:cs typeface="Arial" panose="020B0604020202020204" pitchFamily="34" charset="0"/>
            </a:endParaRPr>
          </a:p>
        </c:rich>
      </c:tx>
      <c:layout>
        <c:manualLayout>
          <c:xMode val="edge"/>
          <c:yMode val="edge"/>
          <c:x val="0.36538838362631831"/>
          <c:y val="2.31481481481481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4486324169638157"/>
          <c:y val="0.12412985274431057"/>
          <c:w val="0.5298654939124976"/>
          <c:h val="0.77395171236125604"/>
        </c:manualLayout>
      </c:layout>
      <c:lineChart>
        <c:grouping val="standard"/>
        <c:varyColors val="0"/>
        <c:ser>
          <c:idx val="0"/>
          <c:order val="0"/>
          <c:tx>
            <c:strRef>
              <c:f>'1_Régions_France'!$B$14</c:f>
              <c:strCache>
                <c:ptCount val="1"/>
                <c:pt idx="0">
                  <c:v>Occitanie</c:v>
                </c:pt>
              </c:strCache>
            </c:strRef>
          </c:tx>
          <c:spPr>
            <a:ln w="38100" cap="rnd">
              <a:solidFill>
                <a:schemeClr val="accent6"/>
              </a:solidFill>
              <a:prstDash val="sysDash"/>
              <a:round/>
            </a:ln>
            <a:effectLst/>
          </c:spPr>
          <c:marker>
            <c:symbol val="none"/>
          </c:marker>
          <c:cat>
            <c:strRef>
              <c:f>'1_Régions_France'!$C$13:$N$13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'1_Régions_France'!$C$14:$N$14</c:f>
              <c:numCache>
                <c:formatCode>#,##0</c:formatCode>
                <c:ptCount val="12"/>
                <c:pt idx="0">
                  <c:v>193380</c:v>
                </c:pt>
                <c:pt idx="1">
                  <c:v>206614</c:v>
                </c:pt>
                <c:pt idx="2">
                  <c:v>217083</c:v>
                </c:pt>
                <c:pt idx="3">
                  <c:v>230923</c:v>
                </c:pt>
                <c:pt idx="4">
                  <c:v>310192</c:v>
                </c:pt>
                <c:pt idx="5">
                  <c:v>360610</c:v>
                </c:pt>
                <c:pt idx="6">
                  <c:v>403147</c:v>
                </c:pt>
                <c:pt idx="7" formatCode="#\ ##0_ ;\-#\ ##0\ ">
                  <c:v>450331</c:v>
                </c:pt>
                <c:pt idx="8" formatCode="#\ ##0_ ;\-#\ ##0\ ">
                  <c:v>503118</c:v>
                </c:pt>
                <c:pt idx="9">
                  <c:v>555667</c:v>
                </c:pt>
                <c:pt idx="10">
                  <c:v>618311</c:v>
                </c:pt>
                <c:pt idx="11">
                  <c:v>630502</c:v>
                </c:pt>
              </c:numCache>
            </c:numRef>
          </c:val>
          <c:smooth val="0"/>
          <c:extLst>
            <c:ext xmlns:c16="http://schemas.microsoft.com/office/drawing/2014/chart" uri="{C3380CC4-5D6E-409C-BE32-E72D297353CC}">
              <c16:uniqueId val="{00000000-F5C9-4EFB-8054-4DB1496079D9}"/>
            </c:ext>
          </c:extLst>
        </c:ser>
        <c:ser>
          <c:idx val="1"/>
          <c:order val="1"/>
          <c:tx>
            <c:strRef>
              <c:f>'1_Régions_France'!$B$15</c:f>
              <c:strCache>
                <c:ptCount val="1"/>
                <c:pt idx="0">
                  <c:v>Nouvelle-Aquitaine</c:v>
                </c:pt>
              </c:strCache>
            </c:strRef>
          </c:tx>
          <c:spPr>
            <a:ln w="28575" cap="rnd">
              <a:solidFill>
                <a:schemeClr val="accent2"/>
              </a:solidFill>
              <a:round/>
            </a:ln>
            <a:effectLst/>
          </c:spPr>
          <c:marker>
            <c:symbol val="none"/>
          </c:marker>
          <c:cat>
            <c:strRef>
              <c:f>'1_Régions_France'!$C$13:$N$13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'1_Régions_France'!$C$15:$N$15</c:f>
              <c:numCache>
                <c:formatCode>#,##0</c:formatCode>
                <c:ptCount val="12"/>
                <c:pt idx="0">
                  <c:v>103117</c:v>
                </c:pt>
                <c:pt idx="1">
                  <c:v>113868</c:v>
                </c:pt>
                <c:pt idx="2">
                  <c:v>116257</c:v>
                </c:pt>
                <c:pt idx="3">
                  <c:v>125403</c:v>
                </c:pt>
                <c:pt idx="4">
                  <c:v>161289</c:v>
                </c:pt>
                <c:pt idx="5">
                  <c:v>187071</c:v>
                </c:pt>
                <c:pt idx="6">
                  <c:v>215374</c:v>
                </c:pt>
                <c:pt idx="7" formatCode="#\ ##0_ ;\-#\ ##0\ ">
                  <c:v>250249</c:v>
                </c:pt>
                <c:pt idx="8" formatCode="#\ ##0_ ;\-#\ ##0\ ">
                  <c:v>291901</c:v>
                </c:pt>
                <c:pt idx="9">
                  <c:v>328822</c:v>
                </c:pt>
                <c:pt idx="10">
                  <c:v>374506</c:v>
                </c:pt>
                <c:pt idx="11">
                  <c:v>377635</c:v>
                </c:pt>
              </c:numCache>
            </c:numRef>
          </c:val>
          <c:smooth val="0"/>
          <c:extLst>
            <c:ext xmlns:c16="http://schemas.microsoft.com/office/drawing/2014/chart" uri="{C3380CC4-5D6E-409C-BE32-E72D297353CC}">
              <c16:uniqueId val="{00000001-F5C9-4EFB-8054-4DB1496079D9}"/>
            </c:ext>
          </c:extLst>
        </c:ser>
        <c:ser>
          <c:idx val="2"/>
          <c:order val="2"/>
          <c:tx>
            <c:strRef>
              <c:f>'1_Régions_France'!$B$16</c:f>
              <c:strCache>
                <c:ptCount val="1"/>
                <c:pt idx="0">
                  <c:v>Auvergne-Rhône-Alpes</c:v>
                </c:pt>
              </c:strCache>
            </c:strRef>
          </c:tx>
          <c:spPr>
            <a:ln w="28575" cap="rnd">
              <a:solidFill>
                <a:schemeClr val="accent3"/>
              </a:solidFill>
              <a:round/>
            </a:ln>
            <a:effectLst/>
          </c:spPr>
          <c:marker>
            <c:symbol val="none"/>
          </c:marker>
          <c:cat>
            <c:strRef>
              <c:f>'1_Régions_France'!$C$13:$N$13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'1_Régions_France'!$C$16:$N$16</c:f>
              <c:numCache>
                <c:formatCode>#,##0</c:formatCode>
                <c:ptCount val="12"/>
                <c:pt idx="0">
                  <c:v>130984</c:v>
                </c:pt>
                <c:pt idx="1">
                  <c:v>136780</c:v>
                </c:pt>
                <c:pt idx="2">
                  <c:v>143572</c:v>
                </c:pt>
                <c:pt idx="3">
                  <c:v>145586</c:v>
                </c:pt>
                <c:pt idx="4">
                  <c:v>164887</c:v>
                </c:pt>
                <c:pt idx="5">
                  <c:v>204081</c:v>
                </c:pt>
                <c:pt idx="6">
                  <c:v>232223</c:v>
                </c:pt>
                <c:pt idx="7" formatCode="#\ ##0_ ;\-#\ ##0\ ">
                  <c:v>250900</c:v>
                </c:pt>
                <c:pt idx="8" formatCode="#\ ##0_ ;\-#\ ##0\ ">
                  <c:v>273292</c:v>
                </c:pt>
                <c:pt idx="9">
                  <c:v>297689</c:v>
                </c:pt>
                <c:pt idx="10">
                  <c:v>312920</c:v>
                </c:pt>
                <c:pt idx="11">
                  <c:v>321278</c:v>
                </c:pt>
              </c:numCache>
            </c:numRef>
          </c:val>
          <c:smooth val="0"/>
          <c:extLst>
            <c:ext xmlns:c16="http://schemas.microsoft.com/office/drawing/2014/chart" uri="{C3380CC4-5D6E-409C-BE32-E72D297353CC}">
              <c16:uniqueId val="{00000002-F5C9-4EFB-8054-4DB1496079D9}"/>
            </c:ext>
          </c:extLst>
        </c:ser>
        <c:ser>
          <c:idx val="3"/>
          <c:order val="3"/>
          <c:tx>
            <c:strRef>
              <c:f>'1_Régions_France'!$B$17</c:f>
              <c:strCache>
                <c:ptCount val="1"/>
                <c:pt idx="0">
                  <c:v>Pays de la Loire</c:v>
                </c:pt>
              </c:strCache>
            </c:strRef>
          </c:tx>
          <c:spPr>
            <a:ln w="28575" cap="rnd">
              <a:solidFill>
                <a:schemeClr val="accent4"/>
              </a:solidFill>
              <a:round/>
            </a:ln>
            <a:effectLst/>
          </c:spPr>
          <c:marker>
            <c:symbol val="none"/>
          </c:marker>
          <c:cat>
            <c:strRef>
              <c:f>'1_Régions_France'!$C$13:$N$13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'1_Régions_France'!$C$17:$N$17</c:f>
              <c:numCache>
                <c:formatCode>#,##0</c:formatCode>
                <c:ptCount val="12"/>
                <c:pt idx="0">
                  <c:v>99967</c:v>
                </c:pt>
                <c:pt idx="1">
                  <c:v>107628</c:v>
                </c:pt>
                <c:pt idx="2">
                  <c:v>109141</c:v>
                </c:pt>
                <c:pt idx="3">
                  <c:v>115490</c:v>
                </c:pt>
                <c:pt idx="4">
                  <c:v>126855</c:v>
                </c:pt>
                <c:pt idx="5">
                  <c:v>153080</c:v>
                </c:pt>
                <c:pt idx="6">
                  <c:v>173623</c:v>
                </c:pt>
                <c:pt idx="7" formatCode="#\ ##0_ ;\-#\ ##0\ ">
                  <c:v>196551</c:v>
                </c:pt>
                <c:pt idx="8" formatCode="#\ ##0_ ;\-#\ ##0\ ">
                  <c:v>222052</c:v>
                </c:pt>
                <c:pt idx="9">
                  <c:v>242926</c:v>
                </c:pt>
                <c:pt idx="10">
                  <c:v>256652</c:v>
                </c:pt>
                <c:pt idx="11">
                  <c:v>262918</c:v>
                </c:pt>
              </c:numCache>
            </c:numRef>
          </c:val>
          <c:smooth val="0"/>
          <c:extLst>
            <c:ext xmlns:c16="http://schemas.microsoft.com/office/drawing/2014/chart" uri="{C3380CC4-5D6E-409C-BE32-E72D297353CC}">
              <c16:uniqueId val="{00000003-F5C9-4EFB-8054-4DB1496079D9}"/>
            </c:ext>
          </c:extLst>
        </c:ser>
        <c:ser>
          <c:idx val="4"/>
          <c:order val="4"/>
          <c:tx>
            <c:strRef>
              <c:f>'1_Régions_France'!$B$18</c:f>
              <c:strCache>
                <c:ptCount val="1"/>
                <c:pt idx="0">
                  <c:v>Bourgogne-Franche-Comté</c:v>
                </c:pt>
              </c:strCache>
            </c:strRef>
          </c:tx>
          <c:spPr>
            <a:ln w="28575" cap="rnd">
              <a:solidFill>
                <a:schemeClr val="accent5"/>
              </a:solidFill>
              <a:round/>
            </a:ln>
            <a:effectLst/>
          </c:spPr>
          <c:marker>
            <c:symbol val="none"/>
          </c:marker>
          <c:cat>
            <c:strRef>
              <c:f>'1_Régions_France'!$C$13:$N$13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'1_Régions_France'!$C$18:$N$18</c:f>
              <c:numCache>
                <c:formatCode>#,##0</c:formatCode>
                <c:ptCount val="12"/>
                <c:pt idx="0">
                  <c:v>78640</c:v>
                </c:pt>
                <c:pt idx="1">
                  <c:v>82397</c:v>
                </c:pt>
                <c:pt idx="2">
                  <c:v>83428</c:v>
                </c:pt>
                <c:pt idx="3">
                  <c:v>86101</c:v>
                </c:pt>
                <c:pt idx="4">
                  <c:v>107543</c:v>
                </c:pt>
                <c:pt idx="5">
                  <c:v>124536</c:v>
                </c:pt>
                <c:pt idx="6">
                  <c:v>142855</c:v>
                </c:pt>
                <c:pt idx="7" formatCode="#\ ##0_ ;\-#\ ##0\ ">
                  <c:v>168665</c:v>
                </c:pt>
                <c:pt idx="8" formatCode="#\ ##0_ ;\-#\ ##0\ ">
                  <c:v>196176</c:v>
                </c:pt>
                <c:pt idx="9">
                  <c:v>219173</c:v>
                </c:pt>
                <c:pt idx="10">
                  <c:v>242170</c:v>
                </c:pt>
                <c:pt idx="11">
                  <c:v>249647</c:v>
                </c:pt>
              </c:numCache>
            </c:numRef>
          </c:val>
          <c:smooth val="0"/>
          <c:extLst>
            <c:ext xmlns:c16="http://schemas.microsoft.com/office/drawing/2014/chart" uri="{C3380CC4-5D6E-409C-BE32-E72D297353CC}">
              <c16:uniqueId val="{00000004-F5C9-4EFB-8054-4DB1496079D9}"/>
            </c:ext>
          </c:extLst>
        </c:ser>
        <c:ser>
          <c:idx val="5"/>
          <c:order val="5"/>
          <c:tx>
            <c:strRef>
              <c:f>'1_Régions_France'!$B$19</c:f>
              <c:strCache>
                <c:ptCount val="1"/>
                <c:pt idx="0">
                  <c:v>Grand Est</c:v>
                </c:pt>
              </c:strCache>
            </c:strRef>
          </c:tx>
          <c:spPr>
            <a:ln w="28575" cap="rnd">
              <a:solidFill>
                <a:schemeClr val="accent6"/>
              </a:solidFill>
              <a:round/>
            </a:ln>
            <a:effectLst/>
          </c:spPr>
          <c:marker>
            <c:symbol val="none"/>
          </c:marker>
          <c:cat>
            <c:strRef>
              <c:f>'1_Régions_France'!$C$13:$N$13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'1_Régions_France'!$C$19:$N$19</c:f>
              <c:numCache>
                <c:formatCode>#,##0</c:formatCode>
                <c:ptCount val="12"/>
                <c:pt idx="0">
                  <c:v>67664</c:v>
                </c:pt>
                <c:pt idx="1">
                  <c:v>71997</c:v>
                </c:pt>
                <c:pt idx="2">
                  <c:v>73805</c:v>
                </c:pt>
                <c:pt idx="3">
                  <c:v>79551</c:v>
                </c:pt>
                <c:pt idx="4">
                  <c:v>95722</c:v>
                </c:pt>
                <c:pt idx="5">
                  <c:v>116737</c:v>
                </c:pt>
                <c:pt idx="6">
                  <c:v>127399</c:v>
                </c:pt>
                <c:pt idx="7" formatCode="#\ ##0_ ;\-#\ ##0\ ">
                  <c:v>148109</c:v>
                </c:pt>
                <c:pt idx="8" formatCode="#\ ##0_ ;\-#\ ##0\ ">
                  <c:v>174959</c:v>
                </c:pt>
                <c:pt idx="9">
                  <c:v>210582</c:v>
                </c:pt>
                <c:pt idx="10">
                  <c:v>232868</c:v>
                </c:pt>
                <c:pt idx="11">
                  <c:v>241092</c:v>
                </c:pt>
              </c:numCache>
            </c:numRef>
          </c:val>
          <c:smooth val="0"/>
          <c:extLst>
            <c:ext xmlns:c16="http://schemas.microsoft.com/office/drawing/2014/chart" uri="{C3380CC4-5D6E-409C-BE32-E72D297353CC}">
              <c16:uniqueId val="{00000005-F5C9-4EFB-8054-4DB1496079D9}"/>
            </c:ext>
          </c:extLst>
        </c:ser>
        <c:ser>
          <c:idx val="6"/>
          <c:order val="6"/>
          <c:tx>
            <c:strRef>
              <c:f>'1_Régions_France'!$B$20</c:f>
              <c:strCache>
                <c:ptCount val="1"/>
                <c:pt idx="0">
                  <c:v>Provence-Alpes-Côte d'Azur</c:v>
                </c:pt>
              </c:strCache>
            </c:strRef>
          </c:tx>
          <c:spPr>
            <a:ln w="28575" cap="rnd">
              <a:solidFill>
                <a:schemeClr val="accent1">
                  <a:lumMod val="60000"/>
                </a:schemeClr>
              </a:solidFill>
              <a:round/>
            </a:ln>
            <a:effectLst/>
          </c:spPr>
          <c:marker>
            <c:symbol val="none"/>
          </c:marker>
          <c:cat>
            <c:strRef>
              <c:f>'1_Régions_France'!$C$13:$N$13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'1_Régions_France'!$C$20:$N$20</c:f>
              <c:numCache>
                <c:formatCode>#,##0</c:formatCode>
                <c:ptCount val="12"/>
                <c:pt idx="0">
                  <c:v>79656</c:v>
                </c:pt>
                <c:pt idx="1">
                  <c:v>86168</c:v>
                </c:pt>
                <c:pt idx="2">
                  <c:v>92043</c:v>
                </c:pt>
                <c:pt idx="3">
                  <c:v>94179</c:v>
                </c:pt>
                <c:pt idx="4">
                  <c:v>109657</c:v>
                </c:pt>
                <c:pt idx="5">
                  <c:v>117111</c:v>
                </c:pt>
                <c:pt idx="6">
                  <c:v>137127</c:v>
                </c:pt>
                <c:pt idx="7" formatCode="#\ ##0_ ;\-#\ ##0\ ">
                  <c:v>151340</c:v>
                </c:pt>
                <c:pt idx="8" formatCode="#\ ##0_ ;\-#\ ##0\ ">
                  <c:v>168057</c:v>
                </c:pt>
                <c:pt idx="9">
                  <c:v>186971</c:v>
                </c:pt>
                <c:pt idx="10">
                  <c:v>207177</c:v>
                </c:pt>
                <c:pt idx="11">
                  <c:v>213588</c:v>
                </c:pt>
              </c:numCache>
            </c:numRef>
          </c:val>
          <c:smooth val="0"/>
          <c:extLst>
            <c:ext xmlns:c16="http://schemas.microsoft.com/office/drawing/2014/chart" uri="{C3380CC4-5D6E-409C-BE32-E72D297353CC}">
              <c16:uniqueId val="{00000006-F5C9-4EFB-8054-4DB1496079D9}"/>
            </c:ext>
          </c:extLst>
        </c:ser>
        <c:ser>
          <c:idx val="7"/>
          <c:order val="7"/>
          <c:tx>
            <c:strRef>
              <c:f>'1_Régions_France'!$B$21</c:f>
              <c:strCache>
                <c:ptCount val="1"/>
                <c:pt idx="0">
                  <c:v>Bretagne</c:v>
                </c:pt>
              </c:strCache>
            </c:strRef>
          </c:tx>
          <c:spPr>
            <a:ln w="28575" cap="rnd">
              <a:solidFill>
                <a:schemeClr val="accent2">
                  <a:lumMod val="60000"/>
                </a:schemeClr>
              </a:solidFill>
              <a:round/>
            </a:ln>
            <a:effectLst/>
          </c:spPr>
          <c:marker>
            <c:symbol val="none"/>
          </c:marker>
          <c:cat>
            <c:strRef>
              <c:f>'1_Régions_France'!$C$13:$N$13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'1_Régions_France'!$C$21:$N$21</c:f>
              <c:numCache>
                <c:formatCode>#,##0</c:formatCode>
                <c:ptCount val="12"/>
                <c:pt idx="0">
                  <c:v>60967</c:v>
                </c:pt>
                <c:pt idx="1">
                  <c:v>64340</c:v>
                </c:pt>
                <c:pt idx="2">
                  <c:v>67817</c:v>
                </c:pt>
                <c:pt idx="3">
                  <c:v>69678</c:v>
                </c:pt>
                <c:pt idx="4">
                  <c:v>74872</c:v>
                </c:pt>
                <c:pt idx="5">
                  <c:v>93641</c:v>
                </c:pt>
                <c:pt idx="6">
                  <c:v>105543</c:v>
                </c:pt>
                <c:pt idx="7" formatCode="#\ ##0_ ;\-#\ ##0\ ">
                  <c:v>126362</c:v>
                </c:pt>
                <c:pt idx="8" formatCode="#\ ##0_ ;\-#\ ##0\ ">
                  <c:v>141203</c:v>
                </c:pt>
                <c:pt idx="9">
                  <c:v>154031</c:v>
                </c:pt>
                <c:pt idx="10">
                  <c:v>166414</c:v>
                </c:pt>
                <c:pt idx="11">
                  <c:v>169712</c:v>
                </c:pt>
              </c:numCache>
            </c:numRef>
          </c:val>
          <c:smooth val="0"/>
          <c:extLst>
            <c:ext xmlns:c16="http://schemas.microsoft.com/office/drawing/2014/chart" uri="{C3380CC4-5D6E-409C-BE32-E72D297353CC}">
              <c16:uniqueId val="{00000007-F5C9-4EFB-8054-4DB1496079D9}"/>
            </c:ext>
          </c:extLst>
        </c:ser>
        <c:ser>
          <c:idx val="8"/>
          <c:order val="8"/>
          <c:tx>
            <c:strRef>
              <c:f>'1_Régions_France'!$B$22</c:f>
              <c:strCache>
                <c:ptCount val="1"/>
                <c:pt idx="0">
                  <c:v>Normandie</c:v>
                </c:pt>
              </c:strCache>
            </c:strRef>
          </c:tx>
          <c:spPr>
            <a:ln w="28575" cap="rnd">
              <a:solidFill>
                <a:schemeClr val="accent3">
                  <a:lumMod val="60000"/>
                </a:schemeClr>
              </a:solidFill>
              <a:round/>
            </a:ln>
            <a:effectLst/>
          </c:spPr>
          <c:marker>
            <c:symbol val="none"/>
          </c:marker>
          <c:cat>
            <c:strRef>
              <c:f>'1_Régions_France'!$C$13:$N$13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'1_Régions_France'!$C$22:$N$22</c:f>
              <c:numCache>
                <c:formatCode>#,##0</c:formatCode>
                <c:ptCount val="12"/>
                <c:pt idx="0">
                  <c:v>51905</c:v>
                </c:pt>
                <c:pt idx="1">
                  <c:v>55017</c:v>
                </c:pt>
                <c:pt idx="2">
                  <c:v>55574</c:v>
                </c:pt>
                <c:pt idx="3">
                  <c:v>58123</c:v>
                </c:pt>
                <c:pt idx="4">
                  <c:v>65159</c:v>
                </c:pt>
                <c:pt idx="5">
                  <c:v>78074</c:v>
                </c:pt>
                <c:pt idx="6">
                  <c:v>88471</c:v>
                </c:pt>
                <c:pt idx="7" formatCode="#\ ##0_ ;\-#\ ##0\ ">
                  <c:v>97536</c:v>
                </c:pt>
                <c:pt idx="8" formatCode="#\ ##0_ ;\-#\ ##0\ ">
                  <c:v>110236</c:v>
                </c:pt>
                <c:pt idx="9">
                  <c:v>123163</c:v>
                </c:pt>
                <c:pt idx="10">
                  <c:v>132865</c:v>
                </c:pt>
                <c:pt idx="11">
                  <c:v>137356</c:v>
                </c:pt>
              </c:numCache>
            </c:numRef>
          </c:val>
          <c:smooth val="0"/>
          <c:extLst>
            <c:ext xmlns:c16="http://schemas.microsoft.com/office/drawing/2014/chart" uri="{C3380CC4-5D6E-409C-BE32-E72D297353CC}">
              <c16:uniqueId val="{00000008-F5C9-4EFB-8054-4DB1496079D9}"/>
            </c:ext>
          </c:extLst>
        </c:ser>
        <c:ser>
          <c:idx val="9"/>
          <c:order val="9"/>
          <c:tx>
            <c:strRef>
              <c:f>'1_Régions_France'!$B$23</c:f>
              <c:strCache>
                <c:ptCount val="1"/>
                <c:pt idx="0">
                  <c:v>Centre-Val de Loire</c:v>
                </c:pt>
              </c:strCache>
            </c:strRef>
          </c:tx>
          <c:spPr>
            <a:ln w="28575" cap="rnd">
              <a:solidFill>
                <a:schemeClr val="accent4">
                  <a:lumMod val="60000"/>
                </a:schemeClr>
              </a:solidFill>
              <a:round/>
            </a:ln>
            <a:effectLst/>
          </c:spPr>
          <c:marker>
            <c:symbol val="none"/>
          </c:marker>
          <c:cat>
            <c:strRef>
              <c:f>'1_Régions_France'!$C$13:$N$13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'1_Régions_France'!$C$23:$N$23</c:f>
              <c:numCache>
                <c:formatCode>#,##0</c:formatCode>
                <c:ptCount val="12"/>
                <c:pt idx="0">
                  <c:v>35901</c:v>
                </c:pt>
                <c:pt idx="1">
                  <c:v>37343</c:v>
                </c:pt>
                <c:pt idx="2">
                  <c:v>39451</c:v>
                </c:pt>
                <c:pt idx="3">
                  <c:v>42009</c:v>
                </c:pt>
                <c:pt idx="4">
                  <c:v>52121</c:v>
                </c:pt>
                <c:pt idx="5">
                  <c:v>54083</c:v>
                </c:pt>
                <c:pt idx="6">
                  <c:v>60217</c:v>
                </c:pt>
                <c:pt idx="7" formatCode="#\ ##0_ ;\-#\ ##0\ ">
                  <c:v>73613</c:v>
                </c:pt>
                <c:pt idx="8" formatCode="#\ ##0_ ;\-#\ ##0\ ">
                  <c:v>85650</c:v>
                </c:pt>
                <c:pt idx="9">
                  <c:v>99247</c:v>
                </c:pt>
                <c:pt idx="10">
                  <c:v>110254</c:v>
                </c:pt>
                <c:pt idx="11">
                  <c:v>114615</c:v>
                </c:pt>
              </c:numCache>
            </c:numRef>
          </c:val>
          <c:smooth val="0"/>
          <c:extLst>
            <c:ext xmlns:c16="http://schemas.microsoft.com/office/drawing/2014/chart" uri="{C3380CC4-5D6E-409C-BE32-E72D297353CC}">
              <c16:uniqueId val="{00000009-F5C9-4EFB-8054-4DB1496079D9}"/>
            </c:ext>
          </c:extLst>
        </c:ser>
        <c:ser>
          <c:idx val="10"/>
          <c:order val="10"/>
          <c:tx>
            <c:strRef>
              <c:f>'1_Régions_France'!$B$24</c:f>
              <c:strCache>
                <c:ptCount val="1"/>
                <c:pt idx="0">
                  <c:v>Hauts-de-France</c:v>
                </c:pt>
              </c:strCache>
            </c:strRef>
          </c:tx>
          <c:spPr>
            <a:ln w="28575" cap="rnd">
              <a:solidFill>
                <a:schemeClr val="accent5">
                  <a:lumMod val="60000"/>
                </a:schemeClr>
              </a:solidFill>
              <a:round/>
            </a:ln>
            <a:effectLst/>
          </c:spPr>
          <c:marker>
            <c:symbol val="none"/>
          </c:marker>
          <c:cat>
            <c:strRef>
              <c:f>'1_Régions_France'!$C$13:$N$13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'1_Régions_France'!$C$24:$N$24</c:f>
              <c:numCache>
                <c:formatCode>#,##0</c:formatCode>
                <c:ptCount val="12"/>
                <c:pt idx="0">
                  <c:v>16025</c:v>
                </c:pt>
                <c:pt idx="1">
                  <c:v>17297</c:v>
                </c:pt>
                <c:pt idx="2">
                  <c:v>17162</c:v>
                </c:pt>
                <c:pt idx="3">
                  <c:v>17848</c:v>
                </c:pt>
                <c:pt idx="4">
                  <c:v>20475</c:v>
                </c:pt>
                <c:pt idx="5">
                  <c:v>26257</c:v>
                </c:pt>
                <c:pt idx="6">
                  <c:v>32227</c:v>
                </c:pt>
                <c:pt idx="7" formatCode="#\ ##0_ ;\-#\ ##0\ ">
                  <c:v>37520</c:v>
                </c:pt>
                <c:pt idx="8" formatCode="#\ ##0_ ;\-#\ ##0\ ">
                  <c:v>45002</c:v>
                </c:pt>
                <c:pt idx="9">
                  <c:v>52650</c:v>
                </c:pt>
                <c:pt idx="10">
                  <c:v>59224</c:v>
                </c:pt>
                <c:pt idx="11">
                  <c:v>62032</c:v>
                </c:pt>
              </c:numCache>
            </c:numRef>
          </c:val>
          <c:smooth val="0"/>
          <c:extLst>
            <c:ext xmlns:c16="http://schemas.microsoft.com/office/drawing/2014/chart" uri="{C3380CC4-5D6E-409C-BE32-E72D297353CC}">
              <c16:uniqueId val="{0000000A-F5C9-4EFB-8054-4DB1496079D9}"/>
            </c:ext>
          </c:extLst>
        </c:ser>
        <c:ser>
          <c:idx val="11"/>
          <c:order val="11"/>
          <c:tx>
            <c:strRef>
              <c:f>'1_Régions_France'!$B$25</c:f>
              <c:strCache>
                <c:ptCount val="1"/>
                <c:pt idx="0">
                  <c:v>Ile-de-France</c:v>
                </c:pt>
              </c:strCache>
            </c:strRef>
          </c:tx>
          <c:spPr>
            <a:ln w="28575" cap="rnd">
              <a:solidFill>
                <a:schemeClr val="accent6">
                  <a:lumMod val="60000"/>
                </a:schemeClr>
              </a:solidFill>
              <a:round/>
            </a:ln>
            <a:effectLst/>
          </c:spPr>
          <c:marker>
            <c:symbol val="none"/>
          </c:marker>
          <c:cat>
            <c:strRef>
              <c:f>'1_Régions_France'!$C$13:$N$13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'1_Régions_France'!$C$25:$N$25</c:f>
              <c:numCache>
                <c:formatCode>#,##0</c:formatCode>
                <c:ptCount val="12"/>
                <c:pt idx="0">
                  <c:v>8451</c:v>
                </c:pt>
                <c:pt idx="1">
                  <c:v>8613</c:v>
                </c:pt>
                <c:pt idx="2">
                  <c:v>8990</c:v>
                </c:pt>
                <c:pt idx="3">
                  <c:v>9612</c:v>
                </c:pt>
                <c:pt idx="4">
                  <c:v>11078</c:v>
                </c:pt>
                <c:pt idx="5">
                  <c:v>14081</c:v>
                </c:pt>
                <c:pt idx="6">
                  <c:v>15977</c:v>
                </c:pt>
                <c:pt idx="7" formatCode="#\ ##0_ ;\-#\ ##0\ ">
                  <c:v>23888</c:v>
                </c:pt>
                <c:pt idx="8" formatCode="#\ ##0_ ;\-#\ ##0\ ">
                  <c:v>30830</c:v>
                </c:pt>
                <c:pt idx="9">
                  <c:v>35433</c:v>
                </c:pt>
                <c:pt idx="10">
                  <c:v>40158</c:v>
                </c:pt>
                <c:pt idx="11">
                  <c:v>43643</c:v>
                </c:pt>
              </c:numCache>
            </c:numRef>
          </c:val>
          <c:smooth val="0"/>
          <c:extLst>
            <c:ext xmlns:c16="http://schemas.microsoft.com/office/drawing/2014/chart" uri="{C3380CC4-5D6E-409C-BE32-E72D297353CC}">
              <c16:uniqueId val="{0000000B-F5C9-4EFB-8054-4DB1496079D9}"/>
            </c:ext>
          </c:extLst>
        </c:ser>
        <c:ser>
          <c:idx val="12"/>
          <c:order val="12"/>
          <c:tx>
            <c:strRef>
              <c:f>'1_Régions_France'!$B$26</c:f>
              <c:strCache>
                <c:ptCount val="1"/>
                <c:pt idx="0">
                  <c:v>Corse</c:v>
                </c:pt>
              </c:strCache>
            </c:strRef>
          </c:tx>
          <c:spPr>
            <a:ln w="28575" cap="rnd">
              <a:solidFill>
                <a:schemeClr val="accent1">
                  <a:lumMod val="80000"/>
                  <a:lumOff val="20000"/>
                </a:schemeClr>
              </a:solidFill>
              <a:round/>
            </a:ln>
            <a:effectLst/>
          </c:spPr>
          <c:marker>
            <c:symbol val="none"/>
          </c:marker>
          <c:cat>
            <c:strRef>
              <c:f>'1_Régions_France'!$C$13:$N$13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'1_Régions_France'!$C$26:$N$26</c:f>
              <c:numCache>
                <c:formatCode>#,##0</c:formatCode>
                <c:ptCount val="12"/>
                <c:pt idx="0">
                  <c:v>10341</c:v>
                </c:pt>
                <c:pt idx="1">
                  <c:v>11062</c:v>
                </c:pt>
                <c:pt idx="2">
                  <c:v>10094</c:v>
                </c:pt>
                <c:pt idx="3">
                  <c:v>10580</c:v>
                </c:pt>
                <c:pt idx="4">
                  <c:v>11907</c:v>
                </c:pt>
                <c:pt idx="5">
                  <c:v>12787</c:v>
                </c:pt>
                <c:pt idx="6">
                  <c:v>19836</c:v>
                </c:pt>
                <c:pt idx="7" formatCode="#\ ##0_ ;\-#\ ##0\ ">
                  <c:v>25855</c:v>
                </c:pt>
                <c:pt idx="8" formatCode="#\ ##0_ ;\-#\ ##0\ ">
                  <c:v>28421</c:v>
                </c:pt>
                <c:pt idx="9">
                  <c:v>31247</c:v>
                </c:pt>
                <c:pt idx="10">
                  <c:v>38921</c:v>
                </c:pt>
                <c:pt idx="11">
                  <c:v>42708</c:v>
                </c:pt>
              </c:numCache>
            </c:numRef>
          </c:val>
          <c:smooth val="0"/>
          <c:extLst>
            <c:ext xmlns:c16="http://schemas.microsoft.com/office/drawing/2014/chart" uri="{C3380CC4-5D6E-409C-BE32-E72D297353CC}">
              <c16:uniqueId val="{0000000C-F5C9-4EFB-8054-4DB1496079D9}"/>
            </c:ext>
          </c:extLst>
        </c:ser>
        <c:dLbls>
          <c:showLegendKey val="0"/>
          <c:showVal val="0"/>
          <c:showCatName val="0"/>
          <c:showSerName val="0"/>
          <c:showPercent val="0"/>
          <c:showBubbleSize val="0"/>
        </c:dLbls>
        <c:smooth val="0"/>
        <c:axId val="2109261408"/>
        <c:axId val="2109260160"/>
      </c:lineChart>
      <c:catAx>
        <c:axId val="21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09260160"/>
        <c:crosses val="autoZero"/>
        <c:auto val="1"/>
        <c:lblAlgn val="ctr"/>
        <c:lblOffset val="100"/>
        <c:noMultiLvlLbl val="0"/>
      </c:catAx>
      <c:valAx>
        <c:axId val="2109260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Surfaces des régions en ha</a:t>
                </a:r>
              </a:p>
            </c:rich>
          </c:tx>
          <c:layout>
            <c:manualLayout>
              <c:xMode val="edge"/>
              <c:yMode val="edge"/>
              <c:x val="1.1066843736166445E-2"/>
              <c:y val="0.121463807987856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09261408"/>
        <c:crosses val="autoZero"/>
        <c:crossBetween val="between"/>
      </c:valAx>
      <c:spPr>
        <a:noFill/>
        <a:ln>
          <a:noFill/>
        </a:ln>
        <a:effectLst/>
      </c:spPr>
    </c:plotArea>
    <c:legend>
      <c:legendPos val="r"/>
      <c:layout>
        <c:manualLayout>
          <c:xMode val="edge"/>
          <c:yMode val="edge"/>
          <c:x val="0.69352113428569517"/>
          <c:y val="0.17656189060704761"/>
          <c:w val="0.2937562194038722"/>
          <c:h val="0.7341918856528476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latin typeface="Arial" panose="020B0604020202020204" pitchFamily="34" charset="0"/>
                <a:cs typeface="Arial" panose="020B0604020202020204" pitchFamily="34" charset="0"/>
              </a:rPr>
              <a:t>Evolution</a:t>
            </a:r>
            <a:r>
              <a:rPr lang="fr-FR" sz="1000" baseline="0">
                <a:latin typeface="Arial" panose="020B0604020202020204" pitchFamily="34" charset="0"/>
                <a:cs typeface="Arial" panose="020B0604020202020204" pitchFamily="34" charset="0"/>
              </a:rPr>
              <a:t> des surfaces </a:t>
            </a:r>
            <a:r>
              <a:rPr lang="fr-FR" sz="1000">
                <a:latin typeface="Arial" panose="020B0604020202020204" pitchFamily="34" charset="0"/>
                <a:cs typeface="Arial" panose="020B0604020202020204" pitchFamily="34" charset="0"/>
              </a:rPr>
              <a:t>et nombre d'exploitations en bio</a:t>
            </a:r>
          </a:p>
        </c:rich>
      </c:tx>
      <c:layout>
        <c:manualLayout>
          <c:xMode val="edge"/>
          <c:yMode val="edge"/>
          <c:x val="0.22751870080849762"/>
          <c:y val="1.85185185185185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4439039669817405"/>
          <c:y val="0.14590635847938366"/>
          <c:w val="0.471839532989905"/>
          <c:h val="0.59815764964863261"/>
        </c:manualLayout>
      </c:layout>
      <c:lineChart>
        <c:grouping val="standard"/>
        <c:varyColors val="0"/>
        <c:ser>
          <c:idx val="0"/>
          <c:order val="0"/>
          <c:tx>
            <c:strRef>
              <c:f>'2_Occitanie_Départements'!$A$10</c:f>
              <c:strCache>
                <c:ptCount val="1"/>
                <c:pt idx="0">
                  <c:v>Surface totale bio (ha)</c:v>
                </c:pt>
              </c:strCache>
            </c:strRef>
          </c:tx>
          <c:spPr>
            <a:ln w="28575" cap="rnd">
              <a:solidFill>
                <a:schemeClr val="tx1"/>
              </a:solidFill>
              <a:round/>
            </a:ln>
            <a:effectLst/>
          </c:spPr>
          <c:marker>
            <c:symbol val="none"/>
          </c:marker>
          <c:cat>
            <c:numRef>
              <c:f>'2_Occitanie_Départements'!$B$9:$Q$9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'2_Occitanie_Départements'!$B$10:$Q$10</c:f>
              <c:numCache>
                <c:formatCode>#,##0</c:formatCode>
                <c:ptCount val="16"/>
                <c:pt idx="0">
                  <c:v>96541</c:v>
                </c:pt>
                <c:pt idx="1">
                  <c:v>109128</c:v>
                </c:pt>
                <c:pt idx="2">
                  <c:v>128803</c:v>
                </c:pt>
                <c:pt idx="3">
                  <c:v>167621</c:v>
                </c:pt>
                <c:pt idx="4">
                  <c:v>193380</c:v>
                </c:pt>
                <c:pt idx="5">
                  <c:v>206614</c:v>
                </c:pt>
                <c:pt idx="6">
                  <c:v>217083</c:v>
                </c:pt>
                <c:pt idx="7">
                  <c:v>230923</c:v>
                </c:pt>
                <c:pt idx="8">
                  <c:v>310192</c:v>
                </c:pt>
                <c:pt idx="9">
                  <c:v>360610</c:v>
                </c:pt>
                <c:pt idx="10">
                  <c:v>403147</c:v>
                </c:pt>
                <c:pt idx="11">
                  <c:v>450331</c:v>
                </c:pt>
                <c:pt idx="12">
                  <c:v>503118</c:v>
                </c:pt>
                <c:pt idx="13">
                  <c:v>555667</c:v>
                </c:pt>
                <c:pt idx="14">
                  <c:v>618311</c:v>
                </c:pt>
                <c:pt idx="15">
                  <c:v>630502</c:v>
                </c:pt>
              </c:numCache>
            </c:numRef>
          </c:val>
          <c:smooth val="0"/>
          <c:extLst>
            <c:ext xmlns:c16="http://schemas.microsoft.com/office/drawing/2014/chart" uri="{C3380CC4-5D6E-409C-BE32-E72D297353CC}">
              <c16:uniqueId val="{00000000-5879-44CD-8BD9-1C79ECB93075}"/>
            </c:ext>
          </c:extLst>
        </c:ser>
        <c:ser>
          <c:idx val="2"/>
          <c:order val="2"/>
          <c:tx>
            <c:strRef>
              <c:f>'2_Occitanie_Départements'!$A$14</c:f>
              <c:strCache>
                <c:ptCount val="1"/>
                <c:pt idx="0">
                  <c:v>Surface certifiée (ha)</c:v>
                </c:pt>
              </c:strCache>
            </c:strRef>
          </c:tx>
          <c:spPr>
            <a:ln w="28575" cap="rnd">
              <a:solidFill>
                <a:schemeClr val="accent3"/>
              </a:solidFill>
              <a:round/>
            </a:ln>
            <a:effectLst/>
          </c:spPr>
          <c:marker>
            <c:symbol val="none"/>
          </c:marker>
          <c:cat>
            <c:numRef>
              <c:f>'2_Occitanie_Départements'!$B$9:$Q$9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'2_Occitanie_Départements'!$B$14:$Q$14</c:f>
              <c:numCache>
                <c:formatCode>#,##0</c:formatCode>
                <c:ptCount val="16"/>
                <c:pt idx="0">
                  <c:v>85447</c:v>
                </c:pt>
                <c:pt idx="1">
                  <c:v>90473</c:v>
                </c:pt>
                <c:pt idx="2">
                  <c:v>95913</c:v>
                </c:pt>
                <c:pt idx="3">
                  <c:v>109545</c:v>
                </c:pt>
                <c:pt idx="4">
                  <c:v>137008</c:v>
                </c:pt>
                <c:pt idx="5">
                  <c:v>168879</c:v>
                </c:pt>
                <c:pt idx="6">
                  <c:v>188626</c:v>
                </c:pt>
                <c:pt idx="7">
                  <c:v>194119</c:v>
                </c:pt>
                <c:pt idx="8">
                  <c:v>215580</c:v>
                </c:pt>
                <c:pt idx="9">
                  <c:v>222506</c:v>
                </c:pt>
                <c:pt idx="10">
                  <c:v>280265</c:v>
                </c:pt>
                <c:pt idx="11">
                  <c:v>342348</c:v>
                </c:pt>
                <c:pt idx="12">
                  <c:v>383456</c:v>
                </c:pt>
                <c:pt idx="13">
                  <c:v>432786</c:v>
                </c:pt>
                <c:pt idx="14">
                  <c:v>486563</c:v>
                </c:pt>
                <c:pt idx="15">
                  <c:v>521369</c:v>
                </c:pt>
              </c:numCache>
            </c:numRef>
          </c:val>
          <c:smooth val="0"/>
          <c:extLst>
            <c:ext xmlns:c16="http://schemas.microsoft.com/office/drawing/2014/chart" uri="{C3380CC4-5D6E-409C-BE32-E72D297353CC}">
              <c16:uniqueId val="{00000002-5879-44CD-8BD9-1C79ECB93075}"/>
            </c:ext>
          </c:extLst>
        </c:ser>
        <c:ser>
          <c:idx val="3"/>
          <c:order val="3"/>
          <c:tx>
            <c:strRef>
              <c:f>'2_Occitanie_Départements'!$A$15</c:f>
              <c:strCache>
                <c:ptCount val="1"/>
                <c:pt idx="0">
                  <c:v>Surface en conversion (ha)</c:v>
                </c:pt>
              </c:strCache>
            </c:strRef>
          </c:tx>
          <c:spPr>
            <a:ln w="28575" cap="rnd">
              <a:solidFill>
                <a:schemeClr val="accent4"/>
              </a:solidFill>
              <a:round/>
            </a:ln>
            <a:effectLst/>
          </c:spPr>
          <c:marker>
            <c:symbol val="none"/>
          </c:marker>
          <c:cat>
            <c:numRef>
              <c:f>'2_Occitanie_Départements'!$B$9:$Q$9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'2_Occitanie_Départements'!$B$15:$Q$15</c:f>
              <c:numCache>
                <c:formatCode>#,##0</c:formatCode>
                <c:ptCount val="16"/>
                <c:pt idx="0">
                  <c:v>11094</c:v>
                </c:pt>
                <c:pt idx="1">
                  <c:v>18655</c:v>
                </c:pt>
                <c:pt idx="2">
                  <c:v>32890</c:v>
                </c:pt>
                <c:pt idx="3">
                  <c:v>58076</c:v>
                </c:pt>
                <c:pt idx="4">
                  <c:v>56372</c:v>
                </c:pt>
                <c:pt idx="5">
                  <c:v>37735</c:v>
                </c:pt>
                <c:pt idx="6">
                  <c:v>28457</c:v>
                </c:pt>
                <c:pt idx="7">
                  <c:v>36804</c:v>
                </c:pt>
                <c:pt idx="8">
                  <c:v>94612</c:v>
                </c:pt>
                <c:pt idx="9">
                  <c:v>138104</c:v>
                </c:pt>
                <c:pt idx="10">
                  <c:v>122882</c:v>
                </c:pt>
                <c:pt idx="11">
                  <c:v>107982</c:v>
                </c:pt>
                <c:pt idx="12">
                  <c:v>119663</c:v>
                </c:pt>
                <c:pt idx="13">
                  <c:v>122880</c:v>
                </c:pt>
                <c:pt idx="14">
                  <c:v>131748</c:v>
                </c:pt>
                <c:pt idx="15">
                  <c:v>109134</c:v>
                </c:pt>
              </c:numCache>
            </c:numRef>
          </c:val>
          <c:smooth val="0"/>
          <c:extLst>
            <c:ext xmlns:c16="http://schemas.microsoft.com/office/drawing/2014/chart" uri="{C3380CC4-5D6E-409C-BE32-E72D297353CC}">
              <c16:uniqueId val="{00000003-5879-44CD-8BD9-1C79ECB93075}"/>
            </c:ext>
          </c:extLst>
        </c:ser>
        <c:dLbls>
          <c:showLegendKey val="0"/>
          <c:showVal val="0"/>
          <c:showCatName val="0"/>
          <c:showSerName val="0"/>
          <c:showPercent val="0"/>
          <c:showBubbleSize val="0"/>
        </c:dLbls>
        <c:marker val="1"/>
        <c:smooth val="0"/>
        <c:axId val="395938832"/>
        <c:axId val="395945488"/>
      </c:lineChart>
      <c:lineChart>
        <c:grouping val="standard"/>
        <c:varyColors val="0"/>
        <c:ser>
          <c:idx val="1"/>
          <c:order val="1"/>
          <c:tx>
            <c:strRef>
              <c:f>'2_Occitanie_Départements'!$A$12</c:f>
              <c:strCache>
                <c:ptCount val="1"/>
                <c:pt idx="0">
                  <c:v>Nombre d'exploitations en bio</c:v>
                </c:pt>
              </c:strCache>
            </c:strRef>
          </c:tx>
          <c:spPr>
            <a:ln w="28575" cap="rnd">
              <a:noFill/>
              <a:round/>
            </a:ln>
            <a:effectLst>
              <a:outerShdw blurRad="50800" dist="50800" dir="1200000" algn="ctr" rotWithShape="0">
                <a:srgbClr val="000000">
                  <a:alpha val="43137"/>
                </a:srgbClr>
              </a:outerShdw>
            </a:effectLst>
          </c:spPr>
          <c:marker>
            <c:symbol val="diamond"/>
            <c:size val="5"/>
            <c:spPr>
              <a:solidFill>
                <a:schemeClr val="tx1"/>
              </a:solidFill>
              <a:ln w="9525">
                <a:solidFill>
                  <a:schemeClr val="tx1"/>
                </a:solidFill>
              </a:ln>
              <a:effectLst>
                <a:outerShdw blurRad="50800" dist="50800" dir="1200000" algn="ctr" rotWithShape="0">
                  <a:srgbClr val="000000">
                    <a:alpha val="43137"/>
                  </a:srgbClr>
                </a:outerShdw>
              </a:effectLst>
            </c:spPr>
          </c:marker>
          <c:cat>
            <c:numRef>
              <c:f>'2_Occitanie_Départements'!$B$9:$Q$9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'2_Occitanie_Départements'!$B$12:$Q$12</c:f>
              <c:numCache>
                <c:formatCode>#,##0</c:formatCode>
                <c:ptCount val="16"/>
                <c:pt idx="0">
                  <c:v>2012</c:v>
                </c:pt>
                <c:pt idx="1">
                  <c:v>2363</c:v>
                </c:pt>
                <c:pt idx="2">
                  <c:v>2971</c:v>
                </c:pt>
                <c:pt idx="3">
                  <c:v>3831</c:v>
                </c:pt>
                <c:pt idx="4">
                  <c:v>4526</c:v>
                </c:pt>
                <c:pt idx="5">
                  <c:v>4853</c:v>
                </c:pt>
                <c:pt idx="6">
                  <c:v>4928</c:v>
                </c:pt>
                <c:pt idx="7">
                  <c:v>5301</c:v>
                </c:pt>
                <c:pt idx="8">
                  <c:v>6378</c:v>
                </c:pt>
                <c:pt idx="9">
                  <c:v>7066</c:v>
                </c:pt>
                <c:pt idx="10">
                  <c:v>7839</c:v>
                </c:pt>
                <c:pt idx="11">
                  <c:v>8976</c:v>
                </c:pt>
                <c:pt idx="12">
                  <c:v>10306</c:v>
                </c:pt>
                <c:pt idx="13">
                  <c:v>11592</c:v>
                </c:pt>
                <c:pt idx="14">
                  <c:v>13089</c:v>
                </c:pt>
                <c:pt idx="15">
                  <c:v>13625</c:v>
                </c:pt>
              </c:numCache>
            </c:numRef>
          </c:val>
          <c:smooth val="0"/>
          <c:extLst>
            <c:ext xmlns:c16="http://schemas.microsoft.com/office/drawing/2014/chart" uri="{C3380CC4-5D6E-409C-BE32-E72D297353CC}">
              <c16:uniqueId val="{00000001-5879-44CD-8BD9-1C79ECB93075}"/>
            </c:ext>
          </c:extLst>
        </c:ser>
        <c:dLbls>
          <c:showLegendKey val="0"/>
          <c:showVal val="0"/>
          <c:showCatName val="0"/>
          <c:showSerName val="0"/>
          <c:showPercent val="0"/>
          <c:showBubbleSize val="0"/>
        </c:dLbls>
        <c:marker val="1"/>
        <c:smooth val="0"/>
        <c:axId val="395957968"/>
        <c:axId val="395933008"/>
      </c:lineChart>
      <c:catAx>
        <c:axId val="395938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5945488"/>
        <c:crosses val="autoZero"/>
        <c:auto val="1"/>
        <c:lblAlgn val="ctr"/>
        <c:lblOffset val="100"/>
        <c:noMultiLvlLbl val="0"/>
      </c:catAx>
      <c:valAx>
        <c:axId val="395945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Surfaces en ha</a:t>
                </a:r>
              </a:p>
            </c:rich>
          </c:tx>
          <c:layout>
            <c:manualLayout>
              <c:xMode val="edge"/>
              <c:yMode val="edge"/>
              <c:x val="2.3877772876880563E-3"/>
              <c:y val="0.156960119568387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95938832"/>
        <c:crosses val="autoZero"/>
        <c:crossBetween val="between"/>
      </c:valAx>
      <c:valAx>
        <c:axId val="39593300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Nombre d'exploitations en</a:t>
                </a:r>
                <a:r>
                  <a:rPr lang="fr-FR" baseline="0"/>
                  <a:t> bio</a:t>
                </a:r>
                <a:endParaRPr lang="fr-FR"/>
              </a:p>
            </c:rich>
          </c:tx>
          <c:layout>
            <c:manualLayout>
              <c:xMode val="edge"/>
              <c:yMode val="edge"/>
              <c:x val="0.69457704330567782"/>
              <c:y val="0.139729743459486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95957968"/>
        <c:crosses val="max"/>
        <c:crossBetween val="between"/>
      </c:valAx>
      <c:catAx>
        <c:axId val="395957968"/>
        <c:scaling>
          <c:orientation val="minMax"/>
        </c:scaling>
        <c:delete val="1"/>
        <c:axPos val="b"/>
        <c:numFmt formatCode="General" sourceLinked="1"/>
        <c:majorTickMark val="out"/>
        <c:minorTickMark val="none"/>
        <c:tickLblPos val="nextTo"/>
        <c:crossAx val="395933008"/>
        <c:crosses val="autoZero"/>
        <c:auto val="1"/>
        <c:lblAlgn val="ctr"/>
        <c:lblOffset val="100"/>
        <c:noMultiLvlLbl val="0"/>
      </c:catAx>
      <c:spPr>
        <a:noFill/>
        <a:ln>
          <a:noFill/>
        </a:ln>
        <a:effectLst/>
      </c:spPr>
    </c:plotArea>
    <c:legend>
      <c:legendPos val="r"/>
      <c:layout>
        <c:manualLayout>
          <c:xMode val="edge"/>
          <c:yMode val="edge"/>
          <c:x val="0.76715075716953018"/>
          <c:y val="0.15534467868935739"/>
          <c:w val="0.21897960216337273"/>
          <c:h val="0.72586978240623168"/>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b="1">
                <a:latin typeface="Arial" panose="020B0604020202020204" pitchFamily="34" charset="0"/>
                <a:cs typeface="Arial" panose="020B0604020202020204" pitchFamily="34" charset="0"/>
              </a:rPr>
              <a:t>Grandes</a:t>
            </a:r>
            <a:r>
              <a:rPr lang="fr-FR" sz="1000" b="1" baseline="0">
                <a:latin typeface="Arial" panose="020B0604020202020204" pitchFamily="34" charset="0"/>
                <a:cs typeface="Arial" panose="020B0604020202020204" pitchFamily="34" charset="0"/>
              </a:rPr>
              <a:t> cultures </a:t>
            </a:r>
            <a:r>
              <a:rPr lang="fr-FR" sz="1000" baseline="0">
                <a:latin typeface="Arial" panose="020B0604020202020204" pitchFamily="34" charset="0"/>
                <a:cs typeface="Arial" panose="020B0604020202020204" pitchFamily="34" charset="0"/>
              </a:rPr>
              <a:t>: surfaces certifiées, </a:t>
            </a:r>
          </a:p>
          <a:p>
            <a:pPr>
              <a:defRPr/>
            </a:pPr>
            <a:r>
              <a:rPr lang="fr-FR" sz="1000" baseline="0">
                <a:latin typeface="Arial" panose="020B0604020202020204" pitchFamily="34" charset="0"/>
                <a:cs typeface="Arial" panose="020B0604020202020204" pitchFamily="34" charset="0"/>
              </a:rPr>
              <a:t>surfaces en mode biologique, </a:t>
            </a:r>
          </a:p>
          <a:p>
            <a:pPr>
              <a:defRPr/>
            </a:pPr>
            <a:r>
              <a:rPr lang="fr-FR" sz="1000" baseline="0">
                <a:latin typeface="Arial" panose="020B0604020202020204" pitchFamily="34" charset="0"/>
                <a:cs typeface="Arial" panose="020B0604020202020204" pitchFamily="34" charset="0"/>
              </a:rPr>
              <a:t>effectif d'exploitations </a:t>
            </a:r>
            <a:endParaRPr lang="fr-FR" sz="1000">
              <a:latin typeface="Arial" panose="020B0604020202020204" pitchFamily="34" charset="0"/>
              <a:cs typeface="Arial" panose="020B0604020202020204" pitchFamily="34" charset="0"/>
            </a:endParaRPr>
          </a:p>
        </c:rich>
      </c:tx>
      <c:layout>
        <c:manualLayout>
          <c:xMode val="edge"/>
          <c:yMode val="edge"/>
          <c:x val="0.29141136769668496"/>
          <c:y val="5.94707106749925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[2]tableau_3_1_bis!$B$2</c:f>
              <c:strCache>
                <c:ptCount val="1"/>
                <c:pt idx="0">
                  <c:v>nb d'exploitations certifiées </c:v>
                </c:pt>
              </c:strCache>
            </c:strRef>
          </c:tx>
          <c:spPr>
            <a:solidFill>
              <a:schemeClr val="bg1">
                <a:lumMod val="75000"/>
              </a:schemeClr>
            </a:solidFill>
            <a:ln>
              <a:solidFill>
                <a:schemeClr val="bg1">
                  <a:lumMod val="75000"/>
                </a:schemeClr>
              </a:solidFill>
            </a:ln>
            <a:effectLst/>
          </c:spPr>
          <c:invertIfNegative val="0"/>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[2]tableau_3_1_bis!$B$3:$B$18</c:f>
              <c:numCache>
                <c:formatCode>General</c:formatCode>
                <c:ptCount val="16"/>
                <c:pt idx="0">
                  <c:v>724</c:v>
                </c:pt>
                <c:pt idx="1">
                  <c:v>767</c:v>
                </c:pt>
                <c:pt idx="2">
                  <c:v>780</c:v>
                </c:pt>
                <c:pt idx="3">
                  <c:v>841</c:v>
                </c:pt>
                <c:pt idx="4">
                  <c:v>1013</c:v>
                </c:pt>
                <c:pt idx="5">
                  <c:v>1298</c:v>
                </c:pt>
                <c:pt idx="6">
                  <c:v>1409</c:v>
                </c:pt>
                <c:pt idx="7">
                  <c:v>1491</c:v>
                </c:pt>
                <c:pt idx="8">
                  <c:v>1751</c:v>
                </c:pt>
                <c:pt idx="9">
                  <c:v>1876</c:v>
                </c:pt>
                <c:pt idx="10">
                  <c:v>2210</c:v>
                </c:pt>
                <c:pt idx="11">
                  <c:v>2540</c:v>
                </c:pt>
                <c:pt idx="12">
                  <c:v>2938</c:v>
                </c:pt>
                <c:pt idx="13">
                  <c:v>3433</c:v>
                </c:pt>
                <c:pt idx="14">
                  <c:v>3939</c:v>
                </c:pt>
                <c:pt idx="15">
                  <c:v>4262</c:v>
                </c:pt>
              </c:numCache>
            </c:numRef>
          </c:val>
          <c:extLst>
            <c:ext xmlns:c16="http://schemas.microsoft.com/office/drawing/2014/chart" uri="{C3380CC4-5D6E-409C-BE32-E72D297353CC}">
              <c16:uniqueId val="{00000000-CA3F-4274-98E2-0E88BF09442B}"/>
            </c:ext>
          </c:extLst>
        </c:ser>
        <c:ser>
          <c:idx val="14"/>
          <c:order val="14"/>
          <c:tx>
            <c:strRef>
              <c:f>[2]tableau_3_1_bis!$P$2</c:f>
              <c:strCache>
                <c:ptCount val="1"/>
                <c:pt idx="0">
                  <c:v>Nb d'exploitations en bio</c:v>
                </c:pt>
              </c:strCache>
            </c:strRef>
          </c:tx>
          <c:spPr>
            <a:solidFill>
              <a:schemeClr val="accent4">
                <a:lumMod val="75000"/>
              </a:schemeClr>
            </a:solidFill>
            <a:ln>
              <a:solidFill>
                <a:schemeClr val="bg1">
                  <a:lumMod val="65000"/>
                </a:schemeClr>
              </a:solidFill>
            </a:ln>
            <a:effectLst/>
          </c:spPr>
          <c:invertIfNegative val="0"/>
          <c:dPt>
            <c:idx val="10"/>
            <c:invertIfNegative val="0"/>
            <c:bubble3D val="0"/>
            <c:spPr>
              <a:solidFill>
                <a:schemeClr val="accent4">
                  <a:lumMod val="75000"/>
                </a:schemeClr>
              </a:solidFill>
              <a:ln>
                <a:solidFill>
                  <a:schemeClr val="bg1">
                    <a:lumMod val="65000"/>
                  </a:schemeClr>
                </a:solidFill>
                <a:prstDash val="sysDash"/>
              </a:ln>
              <a:effectLst/>
            </c:spPr>
            <c:extLst>
              <c:ext xmlns:c16="http://schemas.microsoft.com/office/drawing/2014/chart" uri="{C3380CC4-5D6E-409C-BE32-E72D297353CC}">
                <c16:uniqueId val="{00000002-CA3F-4274-98E2-0E88BF09442B}"/>
              </c:ext>
            </c:extLst>
          </c:dPt>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[2]tableau_3_1_bis!$P$3:$P$18</c:f>
              <c:numCache>
                <c:formatCode>General</c:formatCode>
                <c:ptCount val="16"/>
                <c:pt idx="0">
                  <c:v>814</c:v>
                </c:pt>
                <c:pt idx="1">
                  <c:v>899</c:v>
                </c:pt>
                <c:pt idx="2">
                  <c:v>980</c:v>
                </c:pt>
                <c:pt idx="3">
                  <c:v>1274</c:v>
                </c:pt>
                <c:pt idx="4">
                  <c:v>1447</c:v>
                </c:pt>
                <c:pt idx="5">
                  <c:v>1588</c:v>
                </c:pt>
                <c:pt idx="6">
                  <c:v>1592</c:v>
                </c:pt>
                <c:pt idx="7">
                  <c:v>1770</c:v>
                </c:pt>
                <c:pt idx="8">
                  <c:v>2519</c:v>
                </c:pt>
                <c:pt idx="9">
                  <c:v>2889</c:v>
                </c:pt>
                <c:pt idx="10">
                  <c:v>3149</c:v>
                </c:pt>
                <c:pt idx="11">
                  <c:v>3506</c:v>
                </c:pt>
                <c:pt idx="12">
                  <c:v>3916</c:v>
                </c:pt>
                <c:pt idx="13">
                  <c:v>4303</c:v>
                </c:pt>
                <c:pt idx="14">
                  <c:v>4818</c:v>
                </c:pt>
                <c:pt idx="15">
                  <c:v>4861</c:v>
                </c:pt>
              </c:numCache>
            </c:numRef>
          </c:val>
          <c:extLst>
            <c:ext xmlns:c16="http://schemas.microsoft.com/office/drawing/2014/chart" uri="{C3380CC4-5D6E-409C-BE32-E72D297353CC}">
              <c16:uniqueId val="{00000003-CA3F-4274-98E2-0E88BF09442B}"/>
            </c:ext>
          </c:extLst>
        </c:ser>
        <c:dLbls>
          <c:showLegendKey val="0"/>
          <c:showVal val="0"/>
          <c:showCatName val="0"/>
          <c:showSerName val="0"/>
          <c:showPercent val="0"/>
          <c:showBubbleSize val="0"/>
        </c:dLbls>
        <c:gapWidth val="150"/>
        <c:axId val="337676320"/>
        <c:axId val="337673824"/>
        <c:extLst>
          <c:ext xmlns:c15="http://schemas.microsoft.com/office/drawing/2012/chart" uri="{02D57815-91ED-43cb-92C2-25804820EDAC}">
            <c15:filteredBarSeries>
              <c15:ser>
                <c:idx val="1"/>
                <c:order val="1"/>
                <c:tx>
                  <c:strRef>
                    <c:extLst>
                      <c:ext uri="{02D57815-91ED-43cb-92C2-25804820EDAC}">
                        <c15:formulaRef>
                          <c15:sqref>[2]tableau_3_1_bis!$C$2</c15:sqref>
                        </c15:formulaRef>
                      </c:ext>
                    </c:extLst>
                    <c:strCache>
                      <c:ptCount val="1"/>
                      <c:pt idx="0">
                        <c:v>nb d'exploitations certifiées </c:v>
                      </c:pt>
                    </c:strCache>
                  </c:strRef>
                </c:tx>
                <c:spPr>
                  <a:solidFill>
                    <a:schemeClr val="accent2"/>
                  </a:solidFill>
                  <a:ln>
                    <a:noFill/>
                  </a:ln>
                  <a:effectLst/>
                </c:spPr>
                <c:invertIfNegative val="0"/>
                <c:cat>
                  <c:numRef>
                    <c:extLst>
                      <c:ex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uri="{02D57815-91ED-43cb-92C2-25804820EDAC}">
                        <c15:formulaRef>
                          <c15:sqref>[2]tableau_3_1_bis!$C$3:$C$18</c15:sqref>
                        </c15:formulaRef>
                      </c:ext>
                    </c:extLst>
                    <c:numCache>
                      <c:formatCode>General</c:formatCode>
                      <c:ptCount val="16"/>
                      <c:pt idx="0">
                        <c:v>1029</c:v>
                      </c:pt>
                      <c:pt idx="1">
                        <c:v>1115</c:v>
                      </c:pt>
                      <c:pt idx="2">
                        <c:v>1245</c:v>
                      </c:pt>
                      <c:pt idx="3">
                        <c:v>1496</c:v>
                      </c:pt>
                      <c:pt idx="4">
                        <c:v>1924</c:v>
                      </c:pt>
                      <c:pt idx="5">
                        <c:v>2329</c:v>
                      </c:pt>
                      <c:pt idx="6">
                        <c:v>2513</c:v>
                      </c:pt>
                      <c:pt idx="7">
                        <c:v>2715</c:v>
                      </c:pt>
                      <c:pt idx="8">
                        <c:v>2995</c:v>
                      </c:pt>
                      <c:pt idx="9">
                        <c:v>3116</c:v>
                      </c:pt>
                      <c:pt idx="10">
                        <c:v>3771</c:v>
                      </c:pt>
                      <c:pt idx="11">
                        <c:v>4459</c:v>
                      </c:pt>
                      <c:pt idx="12">
                        <c:v>4992</c:v>
                      </c:pt>
                      <c:pt idx="13">
                        <c:v>5596</c:v>
                      </c:pt>
                      <c:pt idx="14">
                        <c:v>6365</c:v>
                      </c:pt>
                      <c:pt idx="15">
                        <c:v>6793</c:v>
                      </c:pt>
                    </c:numCache>
                  </c:numRef>
                </c:val>
                <c:extLst>
                  <c:ext xmlns:c16="http://schemas.microsoft.com/office/drawing/2014/chart" uri="{C3380CC4-5D6E-409C-BE32-E72D297353CC}">
                    <c16:uniqueId val="{00000006-CA3F-4274-98E2-0E88BF09442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[2]tableau_3_1_bis!$D$2</c15:sqref>
                        </c15:formulaRef>
                      </c:ext>
                    </c:extLst>
                    <c:strCache>
                      <c:ptCount val="1"/>
                      <c:pt idx="0">
                        <c:v>nb d'exploitations certifiées </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[2]tableau_3_1_bis!$D$3:$D$18</c15:sqref>
                        </c15:formulaRef>
                      </c:ext>
                    </c:extLst>
                    <c:numCache>
                      <c:formatCode>General</c:formatCode>
                      <c:ptCount val="16"/>
                      <c:pt idx="0">
                        <c:v>344</c:v>
                      </c:pt>
                      <c:pt idx="1">
                        <c:v>373</c:v>
                      </c:pt>
                      <c:pt idx="2">
                        <c:v>398</c:v>
                      </c:pt>
                      <c:pt idx="3">
                        <c:v>504</c:v>
                      </c:pt>
                      <c:pt idx="4">
                        <c:v>710</c:v>
                      </c:pt>
                      <c:pt idx="5">
                        <c:v>1004</c:v>
                      </c:pt>
                      <c:pt idx="6">
                        <c:v>1189</c:v>
                      </c:pt>
                      <c:pt idx="7">
                        <c:v>1308</c:v>
                      </c:pt>
                      <c:pt idx="8">
                        <c:v>1393</c:v>
                      </c:pt>
                      <c:pt idx="9">
                        <c:v>1380</c:v>
                      </c:pt>
                      <c:pt idx="10">
                        <c:v>1426</c:v>
                      </c:pt>
                      <c:pt idx="11">
                        <c:v>1485</c:v>
                      </c:pt>
                      <c:pt idx="12">
                        <c:v>1567</c:v>
                      </c:pt>
                      <c:pt idx="13">
                        <c:v>1883</c:v>
                      </c:pt>
                      <c:pt idx="14">
                        <c:v>2221</c:v>
                      </c:pt>
                      <c:pt idx="15">
                        <c:v>2588</c:v>
                      </c:pt>
                    </c:numCache>
                  </c:numRef>
                </c:val>
                <c:extLst xmlns:c15="http://schemas.microsoft.com/office/drawing/2012/chart">
                  <c:ext xmlns:c16="http://schemas.microsoft.com/office/drawing/2014/chart" uri="{C3380CC4-5D6E-409C-BE32-E72D297353CC}">
                    <c16:uniqueId val="{00000007-CA3F-4274-98E2-0E88BF09442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[2]tableau_3_1_bis!$E$2</c15:sqref>
                        </c15:formulaRef>
                      </c:ext>
                    </c:extLst>
                    <c:strCache>
                      <c:ptCount val="1"/>
                      <c:pt idx="0">
                        <c:v>nb d'exploitations certifiées </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[2]tableau_3_1_bis!$E$3:$E$18</c15:sqref>
                        </c15:formulaRef>
                      </c:ext>
                    </c:extLst>
                    <c:numCache>
                      <c:formatCode>General</c:formatCode>
                      <c:ptCount val="16"/>
                      <c:pt idx="0">
                        <c:v>429</c:v>
                      </c:pt>
                      <c:pt idx="1">
                        <c:v>469</c:v>
                      </c:pt>
                      <c:pt idx="2">
                        <c:v>511</c:v>
                      </c:pt>
                      <c:pt idx="3">
                        <c:v>613</c:v>
                      </c:pt>
                      <c:pt idx="4">
                        <c:v>811</c:v>
                      </c:pt>
                      <c:pt idx="5">
                        <c:v>978</c:v>
                      </c:pt>
                      <c:pt idx="6">
                        <c:v>1107</c:v>
                      </c:pt>
                      <c:pt idx="7">
                        <c:v>1280</c:v>
                      </c:pt>
                      <c:pt idx="8">
                        <c:v>1429</c:v>
                      </c:pt>
                      <c:pt idx="9">
                        <c:v>1479</c:v>
                      </c:pt>
                      <c:pt idx="10">
                        <c:v>1579</c:v>
                      </c:pt>
                      <c:pt idx="11">
                        <c:v>1755</c:v>
                      </c:pt>
                      <c:pt idx="12">
                        <c:v>1931</c:v>
                      </c:pt>
                      <c:pt idx="13">
                        <c:v>2117</c:v>
                      </c:pt>
                      <c:pt idx="14">
                        <c:v>2448</c:v>
                      </c:pt>
                      <c:pt idx="15">
                        <c:v>2788</c:v>
                      </c:pt>
                    </c:numCache>
                  </c:numRef>
                </c:val>
                <c:extLst xmlns:c15="http://schemas.microsoft.com/office/drawing/2012/chart">
                  <c:ext xmlns:c16="http://schemas.microsoft.com/office/drawing/2014/chart" uri="{C3380CC4-5D6E-409C-BE32-E72D297353CC}">
                    <c16:uniqueId val="{00000008-CA3F-4274-98E2-0E88BF09442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[2]tableau_3_1_bis!$F$2</c15:sqref>
                        </c15:formulaRef>
                      </c:ext>
                    </c:extLst>
                    <c:strCache>
                      <c:ptCount val="1"/>
                      <c:pt idx="0">
                        <c:v>nb d'exploitations certifiées </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[2]tableau_3_1_bis!$F$3:$F$18</c15:sqref>
                        </c15:formulaRef>
                      </c:ext>
                    </c:extLst>
                    <c:numCache>
                      <c:formatCode>General</c:formatCode>
                      <c:ptCount val="16"/>
                      <c:pt idx="0">
                        <c:v>439</c:v>
                      </c:pt>
                      <c:pt idx="1">
                        <c:v>514</c:v>
                      </c:pt>
                      <c:pt idx="2">
                        <c:v>600</c:v>
                      </c:pt>
                      <c:pt idx="3">
                        <c:v>721</c:v>
                      </c:pt>
                      <c:pt idx="4">
                        <c:v>921</c:v>
                      </c:pt>
                      <c:pt idx="5">
                        <c:v>1033</c:v>
                      </c:pt>
                      <c:pt idx="6">
                        <c:v>1093</c:v>
                      </c:pt>
                      <c:pt idx="7">
                        <c:v>1172</c:v>
                      </c:pt>
                      <c:pt idx="8">
                        <c:v>1314</c:v>
                      </c:pt>
                      <c:pt idx="9">
                        <c:v>1304</c:v>
                      </c:pt>
                      <c:pt idx="10">
                        <c:v>1494</c:v>
                      </c:pt>
                      <c:pt idx="11">
                        <c:v>1659</c:v>
                      </c:pt>
                      <c:pt idx="12">
                        <c:v>1880</c:v>
                      </c:pt>
                      <c:pt idx="13">
                        <c:v>2099</c:v>
                      </c:pt>
                      <c:pt idx="14">
                        <c:v>2435</c:v>
                      </c:pt>
                      <c:pt idx="15">
                        <c:v>2601</c:v>
                      </c:pt>
                    </c:numCache>
                  </c:numRef>
                </c:val>
                <c:extLst xmlns:c15="http://schemas.microsoft.com/office/drawing/2012/chart">
                  <c:ext xmlns:c16="http://schemas.microsoft.com/office/drawing/2014/chart" uri="{C3380CC4-5D6E-409C-BE32-E72D297353CC}">
                    <c16:uniqueId val="{00000009-CA3F-4274-98E2-0E88BF09442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[2]tableau_3_1_bis!$G$2</c15:sqref>
                        </c15:formulaRef>
                      </c:ext>
                    </c:extLst>
                    <c:strCache>
                      <c:ptCount val="1"/>
                      <c:pt idx="0">
                        <c:v>nb d'exploitations certifiées </c:v>
                      </c:pt>
                    </c:strCache>
                  </c:strRef>
                </c:tx>
                <c:spPr>
                  <a:solidFill>
                    <a:schemeClr val="accent6"/>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[2]tableau_3_1_bis!$G$3:$G$18</c15:sqref>
                        </c15:formulaRef>
                      </c:ext>
                    </c:extLst>
                    <c:numCache>
                      <c:formatCode>General</c:formatCode>
                      <c:ptCount val="16"/>
                      <c:pt idx="0">
                        <c:v>96</c:v>
                      </c:pt>
                      <c:pt idx="1">
                        <c:v>79</c:v>
                      </c:pt>
                      <c:pt idx="2">
                        <c:v>66</c:v>
                      </c:pt>
                      <c:pt idx="3">
                        <c:v>135</c:v>
                      </c:pt>
                      <c:pt idx="4">
                        <c:v>218</c:v>
                      </c:pt>
                      <c:pt idx="5">
                        <c:v>253</c:v>
                      </c:pt>
                      <c:pt idx="6">
                        <c:v>272</c:v>
                      </c:pt>
                      <c:pt idx="7">
                        <c:v>293</c:v>
                      </c:pt>
                      <c:pt idx="8">
                        <c:v>317</c:v>
                      </c:pt>
                      <c:pt idx="9">
                        <c:v>329</c:v>
                      </c:pt>
                      <c:pt idx="10">
                        <c:v>377</c:v>
                      </c:pt>
                      <c:pt idx="11">
                        <c:v>434</c:v>
                      </c:pt>
                      <c:pt idx="12">
                        <c:v>496</c:v>
                      </c:pt>
                      <c:pt idx="13">
                        <c:v>575</c:v>
                      </c:pt>
                      <c:pt idx="14">
                        <c:v>672</c:v>
                      </c:pt>
                      <c:pt idx="15">
                        <c:v>778</c:v>
                      </c:pt>
                    </c:numCache>
                  </c:numRef>
                </c:val>
                <c:extLst xmlns:c15="http://schemas.microsoft.com/office/drawing/2012/chart">
                  <c:ext xmlns:c16="http://schemas.microsoft.com/office/drawing/2014/chart" uri="{C3380CC4-5D6E-409C-BE32-E72D297353CC}">
                    <c16:uniqueId val="{0000000A-CA3F-4274-98E2-0E88BF09442B}"/>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[2]tableau_3_1_bis!$H$2</c15:sqref>
                        </c15:formulaRef>
                      </c:ext>
                    </c:extLst>
                    <c:strCache>
                      <c:ptCount val="1"/>
                      <c:pt idx="0">
                        <c:v>nb d'exploitations certifiées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[2]tableau_3_1_bis!$H$3:$H$18</c15:sqref>
                        </c15:formulaRef>
                      </c:ext>
                    </c:extLst>
                    <c:numCache>
                      <c:formatCode>General</c:formatCode>
                      <c:ptCount val="16"/>
                      <c:pt idx="0">
                        <c:v>1136</c:v>
                      </c:pt>
                      <c:pt idx="1">
                        <c:v>1230</c:v>
                      </c:pt>
                      <c:pt idx="2">
                        <c:v>1445</c:v>
                      </c:pt>
                      <c:pt idx="3">
                        <c:v>1633</c:v>
                      </c:pt>
                      <c:pt idx="4">
                        <c:v>1557</c:v>
                      </c:pt>
                      <c:pt idx="5">
                        <c:v>2226</c:v>
                      </c:pt>
                      <c:pt idx="6">
                        <c:v>2562</c:v>
                      </c:pt>
                      <c:pt idx="7">
                        <c:v>2358</c:v>
                      </c:pt>
                      <c:pt idx="8">
                        <c:v>2672</c:v>
                      </c:pt>
                      <c:pt idx="9">
                        <c:v>2834</c:v>
                      </c:pt>
                      <c:pt idx="10">
                        <c:v>3279</c:v>
                      </c:pt>
                      <c:pt idx="11">
                        <c:v>3804</c:v>
                      </c:pt>
                      <c:pt idx="12">
                        <c:v>4377</c:v>
                      </c:pt>
                      <c:pt idx="13">
                        <c:v>4996</c:v>
                      </c:pt>
                      <c:pt idx="14">
                        <c:v>5499</c:v>
                      </c:pt>
                      <c:pt idx="15">
                        <c:v>5899</c:v>
                      </c:pt>
                    </c:numCache>
                  </c:numRef>
                </c:val>
                <c:extLst xmlns:c15="http://schemas.microsoft.com/office/drawing/2012/chart">
                  <c:ext xmlns:c16="http://schemas.microsoft.com/office/drawing/2014/chart" uri="{C3380CC4-5D6E-409C-BE32-E72D297353CC}">
                    <c16:uniqueId val="{0000000B-CA3F-4274-98E2-0E88BF09442B}"/>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[2]tableau_3_1_bis!$J$2</c15:sqref>
                        </c15:formulaRef>
                      </c:ext>
                    </c:extLst>
                    <c:strCache>
                      <c:ptCount val="1"/>
                      <c:pt idx="0">
                        <c:v>Surfaces certifiées</c:v>
                      </c:pt>
                    </c:strCache>
                  </c:strRef>
                </c:tx>
                <c:spPr>
                  <a:solidFill>
                    <a:schemeClr val="accent3">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[2]tableau_3_1_bis!$J$3:$J$18</c15:sqref>
                        </c15:formulaRef>
                      </c:ext>
                    </c:extLst>
                    <c:numCache>
                      <c:formatCode>General</c:formatCode>
                      <c:ptCount val="16"/>
                      <c:pt idx="0">
                        <c:v>50892.976000000002</c:v>
                      </c:pt>
                      <c:pt idx="1">
                        <c:v>50745.4113</c:v>
                      </c:pt>
                      <c:pt idx="2">
                        <c:v>52507.609499999999</c:v>
                      </c:pt>
                      <c:pt idx="3">
                        <c:v>67192.254100000006</c:v>
                      </c:pt>
                      <c:pt idx="4">
                        <c:v>95443.512799999997</c:v>
                      </c:pt>
                      <c:pt idx="5">
                        <c:v>111163.1053</c:v>
                      </c:pt>
                      <c:pt idx="6">
                        <c:v>120752.6756</c:v>
                      </c:pt>
                      <c:pt idx="7">
                        <c:v>125494.319</c:v>
                      </c:pt>
                      <c:pt idx="8">
                        <c:v>134902.0871</c:v>
                      </c:pt>
                      <c:pt idx="9">
                        <c:v>136695.06539999999</c:v>
                      </c:pt>
                      <c:pt idx="10">
                        <c:v>172099.01389999999</c:v>
                      </c:pt>
                      <c:pt idx="11">
                        <c:v>216726.1678</c:v>
                      </c:pt>
                      <c:pt idx="12">
                        <c:v>238533.56140000001</c:v>
                      </c:pt>
                      <c:pt idx="13">
                        <c:v>254119.9253</c:v>
                      </c:pt>
                      <c:pt idx="14">
                        <c:v>276274.33360000001</c:v>
                      </c:pt>
                      <c:pt idx="15">
                        <c:v>285109.284193</c:v>
                      </c:pt>
                    </c:numCache>
                  </c:numRef>
                </c:val>
                <c:extLst xmlns:c15="http://schemas.microsoft.com/office/drawing/2012/chart">
                  <c:ext xmlns:c16="http://schemas.microsoft.com/office/drawing/2014/chart" uri="{C3380CC4-5D6E-409C-BE32-E72D297353CC}">
                    <c16:uniqueId val="{0000000C-CA3F-4274-98E2-0E88BF09442B}"/>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[2]tableau_3_1_bis!$K$2</c15:sqref>
                        </c15:formulaRef>
                      </c:ext>
                    </c:extLst>
                    <c:strCache>
                      <c:ptCount val="1"/>
                      <c:pt idx="0">
                        <c:v>Surfaces certifiées</c:v>
                      </c:pt>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[2]tableau_3_1_bis!$K$3:$K$18</c15:sqref>
                        </c15:formulaRef>
                      </c:ext>
                    </c:extLst>
                    <c:numCache>
                      <c:formatCode>General</c:formatCode>
                      <c:ptCount val="16"/>
                      <c:pt idx="0">
                        <c:v>4517.6633000000002</c:v>
                      </c:pt>
                      <c:pt idx="1">
                        <c:v>4749.0014000000001</c:v>
                      </c:pt>
                      <c:pt idx="2">
                        <c:v>5097.3036000000002</c:v>
                      </c:pt>
                      <c:pt idx="3">
                        <c:v>6302.3020999999999</c:v>
                      </c:pt>
                      <c:pt idx="4">
                        <c:v>9238.9127000000008</c:v>
                      </c:pt>
                      <c:pt idx="5">
                        <c:v>13954.103999999999</c:v>
                      </c:pt>
                      <c:pt idx="6">
                        <c:v>17313.910800000001</c:v>
                      </c:pt>
                      <c:pt idx="7">
                        <c:v>19404.037499999999</c:v>
                      </c:pt>
                      <c:pt idx="8">
                        <c:v>20519.1849</c:v>
                      </c:pt>
                      <c:pt idx="9">
                        <c:v>20788.659599999999</c:v>
                      </c:pt>
                      <c:pt idx="10">
                        <c:v>21489.155200000001</c:v>
                      </c:pt>
                      <c:pt idx="11">
                        <c:v>22277.919000000002</c:v>
                      </c:pt>
                      <c:pt idx="12">
                        <c:v>23495.599200000001</c:v>
                      </c:pt>
                      <c:pt idx="13">
                        <c:v>28831.421600000001</c:v>
                      </c:pt>
                      <c:pt idx="14">
                        <c:v>33987.520900000003</c:v>
                      </c:pt>
                      <c:pt idx="15">
                        <c:v>41561.308595000002</c:v>
                      </c:pt>
                    </c:numCache>
                  </c:numRef>
                </c:val>
                <c:extLst xmlns:c15="http://schemas.microsoft.com/office/drawing/2012/chart">
                  <c:ext xmlns:c16="http://schemas.microsoft.com/office/drawing/2014/chart" uri="{C3380CC4-5D6E-409C-BE32-E72D297353CC}">
                    <c16:uniqueId val="{0000000D-CA3F-4274-98E2-0E88BF09442B}"/>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[2]tableau_3_1_bis!$L$2</c15:sqref>
                        </c15:formulaRef>
                      </c:ext>
                    </c:extLst>
                    <c:strCache>
                      <c:ptCount val="1"/>
                      <c:pt idx="0">
                        <c:v>Surfaces certifiées</c:v>
                      </c:pt>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[2]tableau_3_1_bis!$L$3:$L$18</c15:sqref>
                        </c15:formulaRef>
                      </c:ext>
                    </c:extLst>
                    <c:numCache>
                      <c:formatCode>General</c:formatCode>
                      <c:ptCount val="16"/>
                      <c:pt idx="0">
                        <c:v>1148.1130000000001</c:v>
                      </c:pt>
                      <c:pt idx="1">
                        <c:v>1293.5798</c:v>
                      </c:pt>
                      <c:pt idx="2">
                        <c:v>1441.4712</c:v>
                      </c:pt>
                      <c:pt idx="3">
                        <c:v>1631.9892</c:v>
                      </c:pt>
                      <c:pt idx="4">
                        <c:v>2167.8573000000001</c:v>
                      </c:pt>
                      <c:pt idx="5">
                        <c:v>2773.174</c:v>
                      </c:pt>
                      <c:pt idx="6">
                        <c:v>3331.3384000000001</c:v>
                      </c:pt>
                      <c:pt idx="7">
                        <c:v>3860.7673</c:v>
                      </c:pt>
                      <c:pt idx="8">
                        <c:v>4471.0619999999999</c:v>
                      </c:pt>
                      <c:pt idx="9">
                        <c:v>4547.6013999999996</c:v>
                      </c:pt>
                      <c:pt idx="10">
                        <c:v>4857.5427</c:v>
                      </c:pt>
                      <c:pt idx="11">
                        <c:v>5771.2644</c:v>
                      </c:pt>
                      <c:pt idx="12">
                        <c:v>6420.1669000000002</c:v>
                      </c:pt>
                      <c:pt idx="13">
                        <c:v>7112.9476000000004</c:v>
                      </c:pt>
                      <c:pt idx="14">
                        <c:v>8832.4143000000004</c:v>
                      </c:pt>
                      <c:pt idx="15">
                        <c:v>10065.748736</c:v>
                      </c:pt>
                    </c:numCache>
                  </c:numRef>
                </c:val>
                <c:extLst xmlns:c15="http://schemas.microsoft.com/office/drawing/2012/chart">
                  <c:ext xmlns:c16="http://schemas.microsoft.com/office/drawing/2014/chart" uri="{C3380CC4-5D6E-409C-BE32-E72D297353CC}">
                    <c16:uniqueId val="{0000000E-CA3F-4274-98E2-0E88BF09442B}"/>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[2]tableau_3_1_bis!$M$2</c15:sqref>
                        </c15:formulaRef>
                      </c:ext>
                    </c:extLst>
                    <c:strCache>
                      <c:ptCount val="1"/>
                      <c:pt idx="0">
                        <c:v>Surfaces certifiées</c:v>
                      </c:pt>
                    </c:strCache>
                  </c:strRef>
                </c:tx>
                <c:spPr>
                  <a:solidFill>
                    <a:schemeClr val="accent6">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[2]tableau_3_1_bis!$M$3:$M$18</c15:sqref>
                        </c15:formulaRef>
                      </c:ext>
                    </c:extLst>
                    <c:numCache>
                      <c:formatCode>General</c:formatCode>
                      <c:ptCount val="16"/>
                      <c:pt idx="0">
                        <c:v>680.99400000000003</c:v>
                      </c:pt>
                      <c:pt idx="1">
                        <c:v>722.63289999999995</c:v>
                      </c:pt>
                      <c:pt idx="2">
                        <c:v>882.94839999999999</c:v>
                      </c:pt>
                      <c:pt idx="3">
                        <c:v>1098.9170999999999</c:v>
                      </c:pt>
                      <c:pt idx="4">
                        <c:v>1328.1804999999999</c:v>
                      </c:pt>
                      <c:pt idx="5">
                        <c:v>1490.8652999999999</c:v>
                      </c:pt>
                      <c:pt idx="6">
                        <c:v>1524.2994000000001</c:v>
                      </c:pt>
                      <c:pt idx="7">
                        <c:v>1607.4387999999999</c:v>
                      </c:pt>
                      <c:pt idx="8">
                        <c:v>1936.7037</c:v>
                      </c:pt>
                      <c:pt idx="9">
                        <c:v>2029.8945000000001</c:v>
                      </c:pt>
                      <c:pt idx="10">
                        <c:v>2556.6509999999998</c:v>
                      </c:pt>
                      <c:pt idx="11">
                        <c:v>3011.4477999999999</c:v>
                      </c:pt>
                      <c:pt idx="12">
                        <c:v>3423.4529000000002</c:v>
                      </c:pt>
                      <c:pt idx="13">
                        <c:v>4263.2155000000002</c:v>
                      </c:pt>
                      <c:pt idx="14">
                        <c:v>5023.3694999999998</c:v>
                      </c:pt>
                      <c:pt idx="15">
                        <c:v>4996.0968119999998</c:v>
                      </c:pt>
                    </c:numCache>
                  </c:numRef>
                </c:val>
                <c:extLst xmlns:c15="http://schemas.microsoft.com/office/drawing/2012/chart">
                  <c:ext xmlns:c16="http://schemas.microsoft.com/office/drawing/2014/chart" uri="{C3380CC4-5D6E-409C-BE32-E72D297353CC}">
                    <c16:uniqueId val="{0000000F-CA3F-4274-98E2-0E88BF09442B}"/>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[2]tableau_3_1_bis!$N$2</c15:sqref>
                        </c15:formulaRef>
                      </c:ext>
                    </c:extLst>
                    <c:strCache>
                      <c:ptCount val="1"/>
                      <c:pt idx="0">
                        <c:v>Surfaces certifiées</c:v>
                      </c:pt>
                    </c:strCache>
                  </c:strRef>
                </c:tx>
                <c:spPr>
                  <a:solidFill>
                    <a:schemeClr val="accent1">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[2]tableau_3_1_bis!$N$3:$N$18</c15:sqref>
                        </c15:formulaRef>
                      </c:ext>
                    </c:extLst>
                    <c:numCache>
                      <c:formatCode>General</c:formatCode>
                      <c:ptCount val="16"/>
                      <c:pt idx="0">
                        <c:v>100.529</c:v>
                      </c:pt>
                      <c:pt idx="1">
                        <c:v>142.27889999999999</c:v>
                      </c:pt>
                      <c:pt idx="2">
                        <c:v>135.8229</c:v>
                      </c:pt>
                      <c:pt idx="3">
                        <c:v>168.18729999999999</c:v>
                      </c:pt>
                      <c:pt idx="4">
                        <c:v>281.38729999999998</c:v>
                      </c:pt>
                      <c:pt idx="5">
                        <c:v>283.98500000000001</c:v>
                      </c:pt>
                      <c:pt idx="6">
                        <c:v>294.01429999999999</c:v>
                      </c:pt>
                      <c:pt idx="7">
                        <c:v>377.00080000000003</c:v>
                      </c:pt>
                      <c:pt idx="8">
                        <c:v>438.52910000000003</c:v>
                      </c:pt>
                      <c:pt idx="9">
                        <c:v>504.375</c:v>
                      </c:pt>
                      <c:pt idx="10">
                        <c:v>719.1223</c:v>
                      </c:pt>
                      <c:pt idx="11">
                        <c:v>897.5249</c:v>
                      </c:pt>
                      <c:pt idx="12">
                        <c:v>984.86009999999999</c:v>
                      </c:pt>
                      <c:pt idx="13">
                        <c:v>872.29909999999995</c:v>
                      </c:pt>
                      <c:pt idx="14">
                        <c:v>1095.7986000000001</c:v>
                      </c:pt>
                      <c:pt idx="15">
                        <c:v>1681.336587</c:v>
                      </c:pt>
                    </c:numCache>
                  </c:numRef>
                </c:val>
                <c:extLst xmlns:c15="http://schemas.microsoft.com/office/drawing/2012/chart">
                  <c:ext xmlns:c16="http://schemas.microsoft.com/office/drawing/2014/chart" uri="{C3380CC4-5D6E-409C-BE32-E72D297353CC}">
                    <c16:uniqueId val="{00000010-CA3F-4274-98E2-0E88BF09442B}"/>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[2]tableau_3_1_bis!$O$2</c15:sqref>
                        </c15:formulaRef>
                      </c:ext>
                    </c:extLst>
                    <c:strCache>
                      <c:ptCount val="1"/>
                      <c:pt idx="0">
                        <c:v>Surfaces certifiées</c:v>
                      </c:pt>
                    </c:strCache>
                  </c:strRef>
                </c:tx>
                <c:spPr>
                  <a:solidFill>
                    <a:schemeClr val="accent2">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[2]tableau_3_1_bis!$O$3:$O$18</c15:sqref>
                        </c15:formulaRef>
                      </c:ext>
                    </c:extLst>
                    <c:numCache>
                      <c:formatCode>General</c:formatCode>
                      <c:ptCount val="16"/>
                      <c:pt idx="0">
                        <c:v>12675.459000000001</c:v>
                      </c:pt>
                      <c:pt idx="1">
                        <c:v>15191.296</c:v>
                      </c:pt>
                      <c:pt idx="2">
                        <c:v>18201.766500000002</c:v>
                      </c:pt>
                      <c:pt idx="3">
                        <c:v>15052.3099</c:v>
                      </c:pt>
                      <c:pt idx="4">
                        <c:v>8168.2719999999999</c:v>
                      </c:pt>
                      <c:pt idx="5">
                        <c:v>13558.031000000001</c:v>
                      </c:pt>
                      <c:pt idx="6">
                        <c:v>15225.7767</c:v>
                      </c:pt>
                      <c:pt idx="7">
                        <c:v>9931.9339999999993</c:v>
                      </c:pt>
                      <c:pt idx="8">
                        <c:v>11147.847599999999</c:v>
                      </c:pt>
                      <c:pt idx="9">
                        <c:v>10980.7127</c:v>
                      </c:pt>
                      <c:pt idx="10">
                        <c:v>15241.368200000001</c:v>
                      </c:pt>
                      <c:pt idx="11">
                        <c:v>17306.427800000001</c:v>
                      </c:pt>
                      <c:pt idx="12">
                        <c:v>21585.547699999999</c:v>
                      </c:pt>
                      <c:pt idx="13">
                        <c:v>25399.3586</c:v>
                      </c:pt>
                      <c:pt idx="14">
                        <c:v>28193.529500000001</c:v>
                      </c:pt>
                      <c:pt idx="15">
                        <c:v>27944.138738000001</c:v>
                      </c:pt>
                    </c:numCache>
                  </c:numRef>
                </c:val>
                <c:extLst xmlns:c15="http://schemas.microsoft.com/office/drawing/2012/chart">
                  <c:ext xmlns:c16="http://schemas.microsoft.com/office/drawing/2014/chart" uri="{C3380CC4-5D6E-409C-BE32-E72D297353CC}">
                    <c16:uniqueId val="{00000011-CA3F-4274-98E2-0E88BF09442B}"/>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[2]tableau_3_1_bis!$Q$2</c15:sqref>
                        </c15:formulaRef>
                      </c:ext>
                    </c:extLst>
                    <c:strCache>
                      <c:ptCount val="1"/>
                      <c:pt idx="0">
                        <c:v>Nb d'exploitations en bio</c:v>
                      </c:pt>
                    </c:strCache>
                  </c:strRef>
                </c:tx>
                <c:spPr>
                  <a:solidFill>
                    <a:schemeClr val="accent4">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[2]tableau_3_1_bis!$Q$3:$Q$18</c15:sqref>
                        </c15:formulaRef>
                      </c:ext>
                    </c:extLst>
                    <c:numCache>
                      <c:formatCode>General</c:formatCode>
                      <c:ptCount val="16"/>
                      <c:pt idx="0">
                        <c:v>1147</c:v>
                      </c:pt>
                      <c:pt idx="1">
                        <c:v>1268</c:v>
                      </c:pt>
                      <c:pt idx="2">
                        <c:v>1515</c:v>
                      </c:pt>
                      <c:pt idx="3">
                        <c:v>2014</c:v>
                      </c:pt>
                      <c:pt idx="4">
                        <c:v>2475</c:v>
                      </c:pt>
                      <c:pt idx="5">
                        <c:v>2685</c:v>
                      </c:pt>
                      <c:pt idx="6">
                        <c:v>2818</c:v>
                      </c:pt>
                      <c:pt idx="7">
                        <c:v>3097</c:v>
                      </c:pt>
                      <c:pt idx="8">
                        <c:v>3859</c:v>
                      </c:pt>
                      <c:pt idx="9">
                        <c:v>4378</c:v>
                      </c:pt>
                      <c:pt idx="10">
                        <c:v>4900</c:v>
                      </c:pt>
                      <c:pt idx="11">
                        <c:v>5470</c:v>
                      </c:pt>
                      <c:pt idx="12">
                        <c:v>6110</c:v>
                      </c:pt>
                      <c:pt idx="13">
                        <c:v>6789</c:v>
                      </c:pt>
                      <c:pt idx="14">
                        <c:v>7709</c:v>
                      </c:pt>
                      <c:pt idx="15">
                        <c:v>7925</c:v>
                      </c:pt>
                    </c:numCache>
                  </c:numRef>
                </c:val>
                <c:extLst xmlns:c15="http://schemas.microsoft.com/office/drawing/2012/chart">
                  <c:ext xmlns:c16="http://schemas.microsoft.com/office/drawing/2014/chart" uri="{C3380CC4-5D6E-409C-BE32-E72D297353CC}">
                    <c16:uniqueId val="{00000012-CA3F-4274-98E2-0E88BF09442B}"/>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[2]tableau_3_1_bis!$R$2</c15:sqref>
                        </c15:formulaRef>
                      </c:ext>
                    </c:extLst>
                    <c:strCache>
                      <c:ptCount val="1"/>
                      <c:pt idx="0">
                        <c:v>Nb d'exploitations en bio</c:v>
                      </c:pt>
                    </c:strCache>
                  </c:strRef>
                </c:tx>
                <c:spPr>
                  <a:solidFill>
                    <a:schemeClr val="accent5">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[2]tableau_3_1_bis!$R$3:$R$18</c15:sqref>
                        </c15:formulaRef>
                      </c:ext>
                    </c:extLst>
                    <c:numCache>
                      <c:formatCode>General</c:formatCode>
                      <c:ptCount val="16"/>
                      <c:pt idx="0">
                        <c:v>489</c:v>
                      </c:pt>
                      <c:pt idx="1">
                        <c:v>648</c:v>
                      </c:pt>
                      <c:pt idx="2">
                        <c:v>917</c:v>
                      </c:pt>
                      <c:pt idx="3">
                        <c:v>1169</c:v>
                      </c:pt>
                      <c:pt idx="4">
                        <c:v>1383</c:v>
                      </c:pt>
                      <c:pt idx="5">
                        <c:v>1449</c:v>
                      </c:pt>
                      <c:pt idx="6">
                        <c:v>1437</c:v>
                      </c:pt>
                      <c:pt idx="7">
                        <c:v>1511</c:v>
                      </c:pt>
                      <c:pt idx="8">
                        <c:v>1589</c:v>
                      </c:pt>
                      <c:pt idx="9">
                        <c:v>1595</c:v>
                      </c:pt>
                      <c:pt idx="10">
                        <c:v>1796</c:v>
                      </c:pt>
                      <c:pt idx="11">
                        <c:v>2114</c:v>
                      </c:pt>
                      <c:pt idx="12">
                        <c:v>2542</c:v>
                      </c:pt>
                      <c:pt idx="13">
                        <c:v>2958</c:v>
                      </c:pt>
                      <c:pt idx="14">
                        <c:v>3348</c:v>
                      </c:pt>
                      <c:pt idx="15">
                        <c:v>3439</c:v>
                      </c:pt>
                    </c:numCache>
                  </c:numRef>
                </c:val>
                <c:extLst xmlns:c15="http://schemas.microsoft.com/office/drawing/2012/chart">
                  <c:ext xmlns:c16="http://schemas.microsoft.com/office/drawing/2014/chart" uri="{C3380CC4-5D6E-409C-BE32-E72D297353CC}">
                    <c16:uniqueId val="{00000013-CA3F-4274-98E2-0E88BF09442B}"/>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[2]tableau_3_1_bis!$S$2</c15:sqref>
                        </c15:formulaRef>
                      </c:ext>
                    </c:extLst>
                    <c:strCache>
                      <c:ptCount val="1"/>
                      <c:pt idx="0">
                        <c:v>Nb d'exploitations en bio</c:v>
                      </c:pt>
                    </c:strCache>
                  </c:strRef>
                </c:tx>
                <c:spPr>
                  <a:solidFill>
                    <a:schemeClr val="accent6">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[2]tableau_3_1_bis!$S$3:$S$18</c15:sqref>
                        </c15:formulaRef>
                      </c:ext>
                    </c:extLst>
                    <c:numCache>
                      <c:formatCode>General</c:formatCode>
                      <c:ptCount val="16"/>
                      <c:pt idx="0">
                        <c:v>502</c:v>
                      </c:pt>
                      <c:pt idx="1">
                        <c:v>610</c:v>
                      </c:pt>
                      <c:pt idx="2">
                        <c:v>744</c:v>
                      </c:pt>
                      <c:pt idx="3">
                        <c:v>998</c:v>
                      </c:pt>
                      <c:pt idx="4">
                        <c:v>1244</c:v>
                      </c:pt>
                      <c:pt idx="5">
                        <c:v>1337</c:v>
                      </c:pt>
                      <c:pt idx="6">
                        <c:v>1363</c:v>
                      </c:pt>
                      <c:pt idx="7">
                        <c:v>1534</c:v>
                      </c:pt>
                      <c:pt idx="8">
                        <c:v>1695</c:v>
                      </c:pt>
                      <c:pt idx="9">
                        <c:v>1786</c:v>
                      </c:pt>
                      <c:pt idx="10">
                        <c:v>1964</c:v>
                      </c:pt>
                      <c:pt idx="11">
                        <c:v>2273</c:v>
                      </c:pt>
                      <c:pt idx="12">
                        <c:v>2583</c:v>
                      </c:pt>
                      <c:pt idx="13">
                        <c:v>2792</c:v>
                      </c:pt>
                      <c:pt idx="14">
                        <c:v>3159</c:v>
                      </c:pt>
                      <c:pt idx="15">
                        <c:v>3434</c:v>
                      </c:pt>
                    </c:numCache>
                  </c:numRef>
                </c:val>
                <c:extLst xmlns:c15="http://schemas.microsoft.com/office/drawing/2012/chart">
                  <c:ext xmlns:c16="http://schemas.microsoft.com/office/drawing/2014/chart" uri="{C3380CC4-5D6E-409C-BE32-E72D297353CC}">
                    <c16:uniqueId val="{00000014-CA3F-4274-98E2-0E88BF09442B}"/>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[2]tableau_3_1_bis!$T$2</c15:sqref>
                        </c15:formulaRef>
                      </c:ext>
                    </c:extLst>
                    <c:strCache>
                      <c:ptCount val="1"/>
                      <c:pt idx="0">
                        <c:v>Nb d'exploitations en bio</c:v>
                      </c:pt>
                    </c:strCache>
                  </c:strRef>
                </c:tx>
                <c:spPr>
                  <a:solidFill>
                    <a:schemeClr val="accent1">
                      <a:lumMod val="8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[2]tableau_3_1_bis!$T$3:$T$18</c15:sqref>
                        </c15:formulaRef>
                      </c:ext>
                    </c:extLst>
                    <c:numCache>
                      <c:formatCode>General</c:formatCode>
                      <c:ptCount val="16"/>
                      <c:pt idx="0">
                        <c:v>480</c:v>
                      </c:pt>
                      <c:pt idx="1">
                        <c:v>577</c:v>
                      </c:pt>
                      <c:pt idx="2">
                        <c:v>717</c:v>
                      </c:pt>
                      <c:pt idx="3">
                        <c:v>891</c:v>
                      </c:pt>
                      <c:pt idx="4">
                        <c:v>1096</c:v>
                      </c:pt>
                      <c:pt idx="5">
                        <c:v>1168</c:v>
                      </c:pt>
                      <c:pt idx="6">
                        <c:v>1194</c:v>
                      </c:pt>
                      <c:pt idx="7">
                        <c:v>1273</c:v>
                      </c:pt>
                      <c:pt idx="8">
                        <c:v>1456</c:v>
                      </c:pt>
                      <c:pt idx="9">
                        <c:v>1478</c:v>
                      </c:pt>
                      <c:pt idx="10">
                        <c:v>1720</c:v>
                      </c:pt>
                      <c:pt idx="11">
                        <c:v>1885</c:v>
                      </c:pt>
                      <c:pt idx="12">
                        <c:v>2111</c:v>
                      </c:pt>
                      <c:pt idx="13">
                        <c:v>2364</c:v>
                      </c:pt>
                      <c:pt idx="14">
                        <c:v>2692</c:v>
                      </c:pt>
                      <c:pt idx="15">
                        <c:v>2856</c:v>
                      </c:pt>
                    </c:numCache>
                  </c:numRef>
                </c:val>
                <c:extLst xmlns:c15="http://schemas.microsoft.com/office/drawing/2012/chart">
                  <c:ext xmlns:c16="http://schemas.microsoft.com/office/drawing/2014/chart" uri="{C3380CC4-5D6E-409C-BE32-E72D297353CC}">
                    <c16:uniqueId val="{00000015-CA3F-4274-98E2-0E88BF09442B}"/>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[2]tableau_3_1_bis!$U$2</c15:sqref>
                        </c15:formulaRef>
                      </c:ext>
                    </c:extLst>
                    <c:strCache>
                      <c:ptCount val="1"/>
                      <c:pt idx="0">
                        <c:v>Nb d'exploitations en bio</c:v>
                      </c:pt>
                    </c:strCache>
                  </c:strRef>
                </c:tx>
                <c:spPr>
                  <a:solidFill>
                    <a:schemeClr val="accent2">
                      <a:lumMod val="8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[2]tableau_3_1_bis!$U$3:$U$18</c15:sqref>
                        </c15:formulaRef>
                      </c:ext>
                    </c:extLst>
                    <c:numCache>
                      <c:formatCode>General</c:formatCode>
                      <c:ptCount val="16"/>
                      <c:pt idx="0">
                        <c:v>105</c:v>
                      </c:pt>
                      <c:pt idx="1">
                        <c:v>87</c:v>
                      </c:pt>
                      <c:pt idx="2">
                        <c:v>83</c:v>
                      </c:pt>
                      <c:pt idx="3">
                        <c:v>168</c:v>
                      </c:pt>
                      <c:pt idx="4">
                        <c:v>267</c:v>
                      </c:pt>
                      <c:pt idx="5">
                        <c:v>284</c:v>
                      </c:pt>
                      <c:pt idx="6">
                        <c:v>298</c:v>
                      </c:pt>
                      <c:pt idx="7">
                        <c:v>326</c:v>
                      </c:pt>
                      <c:pt idx="8">
                        <c:v>367</c:v>
                      </c:pt>
                      <c:pt idx="9">
                        <c:v>389</c:v>
                      </c:pt>
                      <c:pt idx="10">
                        <c:v>438</c:v>
                      </c:pt>
                      <c:pt idx="11">
                        <c:v>487</c:v>
                      </c:pt>
                      <c:pt idx="12">
                        <c:v>575</c:v>
                      </c:pt>
                      <c:pt idx="13">
                        <c:v>686</c:v>
                      </c:pt>
                      <c:pt idx="14">
                        <c:v>827</c:v>
                      </c:pt>
                      <c:pt idx="15">
                        <c:v>971</c:v>
                      </c:pt>
                    </c:numCache>
                  </c:numRef>
                </c:val>
                <c:extLst xmlns:c15="http://schemas.microsoft.com/office/drawing/2012/chart">
                  <c:ext xmlns:c16="http://schemas.microsoft.com/office/drawing/2014/chart" uri="{C3380CC4-5D6E-409C-BE32-E72D297353CC}">
                    <c16:uniqueId val="{00000016-CA3F-4274-98E2-0E88BF09442B}"/>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[2]tableau_3_1_bis!$V$2</c15:sqref>
                        </c15:formulaRef>
                      </c:ext>
                    </c:extLst>
                    <c:strCache>
                      <c:ptCount val="1"/>
                      <c:pt idx="0">
                        <c:v>Nb d'exploitations en bio</c:v>
                      </c:pt>
                    </c:strCache>
                  </c:strRef>
                </c:tx>
                <c:spPr>
                  <a:solidFill>
                    <a:schemeClr val="accent3">
                      <a:lumMod val="8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[2]tableau_3_1_bis!$V$3:$V$18</c15:sqref>
                        </c15:formulaRef>
                      </c:ext>
                    </c:extLst>
                    <c:numCache>
                      <c:formatCode>General</c:formatCode>
                      <c:ptCount val="16"/>
                      <c:pt idx="0">
                        <c:v>1313</c:v>
                      </c:pt>
                      <c:pt idx="1">
                        <c:v>1525</c:v>
                      </c:pt>
                      <c:pt idx="2">
                        <c:v>1909</c:v>
                      </c:pt>
                      <c:pt idx="3">
                        <c:v>2345</c:v>
                      </c:pt>
                      <c:pt idx="4">
                        <c:v>2099</c:v>
                      </c:pt>
                      <c:pt idx="5">
                        <c:v>2661</c:v>
                      </c:pt>
                      <c:pt idx="6">
                        <c:v>2856</c:v>
                      </c:pt>
                      <c:pt idx="7">
                        <c:v>2661</c:v>
                      </c:pt>
                      <c:pt idx="8">
                        <c:v>3392</c:v>
                      </c:pt>
                      <c:pt idx="9">
                        <c:v>3791</c:v>
                      </c:pt>
                      <c:pt idx="10">
                        <c:v>4202</c:v>
                      </c:pt>
                      <c:pt idx="11">
                        <c:v>4843</c:v>
                      </c:pt>
                      <c:pt idx="12">
                        <c:v>5648</c:v>
                      </c:pt>
                      <c:pt idx="13">
                        <c:v>6211</c:v>
                      </c:pt>
                      <c:pt idx="14">
                        <c:v>6694</c:v>
                      </c:pt>
                      <c:pt idx="15">
                        <c:v>6963</c:v>
                      </c:pt>
                    </c:numCache>
                  </c:numRef>
                </c:val>
                <c:extLst xmlns:c15="http://schemas.microsoft.com/office/drawing/2012/chart">
                  <c:ext xmlns:c16="http://schemas.microsoft.com/office/drawing/2014/chart" uri="{C3380CC4-5D6E-409C-BE32-E72D297353CC}">
                    <c16:uniqueId val="{00000017-CA3F-4274-98E2-0E88BF09442B}"/>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[2]tableau_3_1_bis!$AC$2</c15:sqref>
                        </c15:formulaRef>
                      </c:ext>
                    </c:extLst>
                    <c:strCache>
                      <c:ptCount val="1"/>
                      <c:pt idx="0">
                        <c:v>Surfaces en bio</c:v>
                      </c:pt>
                    </c:strCache>
                  </c:strRef>
                </c:tx>
                <c:spPr>
                  <a:solidFill>
                    <a:schemeClr val="accent4">
                      <a:lumMod val="60000"/>
                      <a:lumOff val="4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[2]tableau_3_1_bis!$AC$3:$AC$18</c15:sqref>
                        </c15:formulaRef>
                      </c:ext>
                    </c:extLst>
                    <c:numCache>
                      <c:formatCode>General</c:formatCode>
                      <c:ptCount val="16"/>
                      <c:pt idx="0">
                        <c:v>15110.6037</c:v>
                      </c:pt>
                      <c:pt idx="1">
                        <c:v>18259.893</c:v>
                      </c:pt>
                      <c:pt idx="2">
                        <c:v>24297.517899999999</c:v>
                      </c:pt>
                      <c:pt idx="3">
                        <c:v>21769.928199999998</c:v>
                      </c:pt>
                      <c:pt idx="4">
                        <c:v>11391.5892</c:v>
                      </c:pt>
                      <c:pt idx="5">
                        <c:v>15749.837</c:v>
                      </c:pt>
                      <c:pt idx="6">
                        <c:v>16983.997899999998</c:v>
                      </c:pt>
                      <c:pt idx="7">
                        <c:v>11807.056399999999</c:v>
                      </c:pt>
                      <c:pt idx="8">
                        <c:v>15717.4444</c:v>
                      </c:pt>
                      <c:pt idx="9">
                        <c:v>15864.618</c:v>
                      </c:pt>
                      <c:pt idx="10">
                        <c:v>20154.291499999999</c:v>
                      </c:pt>
                      <c:pt idx="11">
                        <c:v>24270.884900000001</c:v>
                      </c:pt>
                      <c:pt idx="12">
                        <c:v>29413.6145</c:v>
                      </c:pt>
                      <c:pt idx="13">
                        <c:v>31951.121899999998</c:v>
                      </c:pt>
                      <c:pt idx="14">
                        <c:v>33825.339800000002</c:v>
                      </c:pt>
                      <c:pt idx="15">
                        <c:v>35319.351136999998</c:v>
                      </c:pt>
                    </c:numCache>
                  </c:numRef>
                </c:val>
                <c:extLst xmlns:c15="http://schemas.microsoft.com/office/drawing/2012/chart">
                  <c:ext xmlns:c16="http://schemas.microsoft.com/office/drawing/2014/chart" uri="{C3380CC4-5D6E-409C-BE32-E72D297353CC}">
                    <c16:uniqueId val="{0000001D-CA3F-4274-98E2-0E88BF09442B}"/>
                  </c:ext>
                </c:extLst>
              </c15:ser>
            </c15:filteredBarSeries>
          </c:ext>
        </c:extLst>
      </c:barChart>
      <c:lineChart>
        <c:grouping val="standard"/>
        <c:varyColors val="0"/>
        <c:ser>
          <c:idx val="7"/>
          <c:order val="7"/>
          <c:tx>
            <c:strRef>
              <c:f>[2]tableau_3_1_bis!$I$2</c:f>
              <c:strCache>
                <c:ptCount val="1"/>
                <c:pt idx="0">
                  <c:v>Surfaces certifiées</c:v>
                </c:pt>
              </c:strCache>
            </c:strRef>
          </c:tx>
          <c:spPr>
            <a:ln w="28575" cap="rnd">
              <a:solidFill>
                <a:schemeClr val="bg1">
                  <a:lumMod val="65000"/>
                </a:schemeClr>
              </a:solidFill>
              <a:prstDash val="sysDash"/>
              <a:round/>
            </a:ln>
            <a:effectLst/>
          </c:spPr>
          <c:marker>
            <c:symbol val="none"/>
          </c:marker>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[2]tableau_3_1_bis!$I$3:$I$18</c:f>
              <c:numCache>
                <c:formatCode>General</c:formatCode>
                <c:ptCount val="16"/>
                <c:pt idx="0">
                  <c:v>15431.175999999999</c:v>
                </c:pt>
                <c:pt idx="1">
                  <c:v>17629.096000000001</c:v>
                </c:pt>
                <c:pt idx="2">
                  <c:v>17645.898399999998</c:v>
                </c:pt>
                <c:pt idx="3">
                  <c:v>18098.906999999999</c:v>
                </c:pt>
                <c:pt idx="4">
                  <c:v>20379.621500000001</c:v>
                </c:pt>
                <c:pt idx="5">
                  <c:v>25655.473999999998</c:v>
                </c:pt>
                <c:pt idx="6">
                  <c:v>30184.101699999999</c:v>
                </c:pt>
                <c:pt idx="7">
                  <c:v>33443.365400000002</c:v>
                </c:pt>
                <c:pt idx="8">
                  <c:v>42164.450799999999</c:v>
                </c:pt>
                <c:pt idx="9">
                  <c:v>46959.658199999998</c:v>
                </c:pt>
                <c:pt idx="10">
                  <c:v>63302.284800000001</c:v>
                </c:pt>
                <c:pt idx="11">
                  <c:v>76357.448799999998</c:v>
                </c:pt>
                <c:pt idx="12">
                  <c:v>89012.5815</c:v>
                </c:pt>
                <c:pt idx="13">
                  <c:v>112187.1724</c:v>
                </c:pt>
                <c:pt idx="14">
                  <c:v>133156.17420000001</c:v>
                </c:pt>
                <c:pt idx="15">
                  <c:v>150010.65939099999</c:v>
                </c:pt>
              </c:numCache>
            </c:numRef>
          </c:val>
          <c:smooth val="0"/>
          <c:extLst>
            <c:ext xmlns:c16="http://schemas.microsoft.com/office/drawing/2014/chart" uri="{C3380CC4-5D6E-409C-BE32-E72D297353CC}">
              <c16:uniqueId val="{00000004-CA3F-4274-98E2-0E88BF09442B}"/>
            </c:ext>
          </c:extLst>
        </c:ser>
        <c:ser>
          <c:idx val="21"/>
          <c:order val="21"/>
          <c:tx>
            <c:strRef>
              <c:f>[2]tableau_3_1_bis!$W$2</c:f>
              <c:strCache>
                <c:ptCount val="1"/>
                <c:pt idx="0">
                  <c:v>Surfaces en bio</c:v>
                </c:pt>
              </c:strCache>
            </c:strRef>
          </c:tx>
          <c:spPr>
            <a:ln w="28575" cap="rnd">
              <a:solidFill>
                <a:schemeClr val="accent4">
                  <a:lumMod val="75000"/>
                </a:schemeClr>
              </a:solidFill>
              <a:round/>
            </a:ln>
            <a:effectLst/>
          </c:spPr>
          <c:marker>
            <c:symbol val="none"/>
          </c:marker>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[2]tableau_3_1_bis!$W$3:$W$18</c:f>
              <c:numCache>
                <c:formatCode>General</c:formatCode>
                <c:ptCount val="16"/>
                <c:pt idx="0">
                  <c:v>16827.133000000002</c:v>
                </c:pt>
                <c:pt idx="1">
                  <c:v>19765.060399999998</c:v>
                </c:pt>
                <c:pt idx="2">
                  <c:v>21374.0105</c:v>
                </c:pt>
                <c:pt idx="3">
                  <c:v>27681.146700000001</c:v>
                </c:pt>
                <c:pt idx="4">
                  <c:v>31511.018700000001</c:v>
                </c:pt>
                <c:pt idx="5">
                  <c:v>34222.722000000002</c:v>
                </c:pt>
                <c:pt idx="6">
                  <c:v>34943.010699999999</c:v>
                </c:pt>
                <c:pt idx="7">
                  <c:v>42526.844499999999</c:v>
                </c:pt>
                <c:pt idx="8">
                  <c:v>75903.391099999993</c:v>
                </c:pt>
                <c:pt idx="9">
                  <c:v>89581.921100000007</c:v>
                </c:pt>
                <c:pt idx="10">
                  <c:v>96292.295100000003</c:v>
                </c:pt>
                <c:pt idx="11">
                  <c:v>113063.43769999999</c:v>
                </c:pt>
                <c:pt idx="12">
                  <c:v>130715.97840000001</c:v>
                </c:pt>
                <c:pt idx="13">
                  <c:v>148814.9002</c:v>
                </c:pt>
                <c:pt idx="14">
                  <c:v>167830.34359999999</c:v>
                </c:pt>
                <c:pt idx="15">
                  <c:v>172480.355472</c:v>
                </c:pt>
              </c:numCache>
            </c:numRef>
          </c:val>
          <c:smooth val="0"/>
          <c:extLst>
            <c:ext xmlns:c16="http://schemas.microsoft.com/office/drawing/2014/chart" uri="{C3380CC4-5D6E-409C-BE32-E72D297353CC}">
              <c16:uniqueId val="{00000005-CA3F-4274-98E2-0E88BF09442B}"/>
            </c:ext>
          </c:extLst>
        </c:ser>
        <c:dLbls>
          <c:showLegendKey val="0"/>
          <c:showVal val="0"/>
          <c:showCatName val="0"/>
          <c:showSerName val="0"/>
          <c:showPercent val="0"/>
          <c:showBubbleSize val="0"/>
        </c:dLbls>
        <c:marker val="1"/>
        <c:smooth val="0"/>
        <c:axId val="791517248"/>
        <c:axId val="791502688"/>
        <c:extLst>
          <c:ext xmlns:c15="http://schemas.microsoft.com/office/drawing/2012/chart" uri="{02D57815-91ED-43cb-92C2-25804820EDAC}">
            <c15:filteredLineSeries>
              <c15:ser>
                <c:idx val="22"/>
                <c:order val="22"/>
                <c:tx>
                  <c:strRef>
                    <c:extLst>
                      <c:ext uri="{02D57815-91ED-43cb-92C2-25804820EDAC}">
                        <c15:formulaRef>
                          <c15:sqref>[2]tableau_3_1_bis!$X$2</c15:sqref>
                        </c15:formulaRef>
                      </c:ext>
                    </c:extLst>
                    <c:strCache>
                      <c:ptCount val="1"/>
                      <c:pt idx="0">
                        <c:v>Surfaces en bio</c:v>
                      </c:pt>
                    </c:strCache>
                  </c:strRef>
                </c:tx>
                <c:spPr>
                  <a:ln w="28575" cap="rnd">
                    <a:solidFill>
                      <a:schemeClr val="accent4"/>
                    </a:solidFill>
                    <a:round/>
                  </a:ln>
                  <a:effectLst/>
                </c:spPr>
                <c:marker>
                  <c:symbol val="none"/>
                </c:marker>
                <c:cat>
                  <c:numRef>
                    <c:extLst>
                      <c:ex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uri="{02D57815-91ED-43cb-92C2-25804820EDAC}">
                        <c15:formulaRef>
                          <c15:sqref>[2]tableau_3_1_bis!$X$3:$X$18</c15:sqref>
                        </c15:formulaRef>
                      </c:ext>
                    </c:extLst>
                    <c:numCache>
                      <c:formatCode>General</c:formatCode>
                      <c:ptCount val="16"/>
                      <c:pt idx="0">
                        <c:v>55864.203500000003</c:v>
                      </c:pt>
                      <c:pt idx="1">
                        <c:v>59327.3603</c:v>
                      </c:pt>
                      <c:pt idx="2">
                        <c:v>66040.0429</c:v>
                      </c:pt>
                      <c:pt idx="3">
                        <c:v>96151.175900000002</c:v>
                      </c:pt>
                      <c:pt idx="4">
                        <c:v>123222.70789999999</c:v>
                      </c:pt>
                      <c:pt idx="5">
                        <c:v>127559.3668</c:v>
                      </c:pt>
                      <c:pt idx="6">
                        <c:v>136069.1378</c:v>
                      </c:pt>
                      <c:pt idx="7">
                        <c:v>146303.1293</c:v>
                      </c:pt>
                      <c:pt idx="8">
                        <c:v>185322.84359999999</c:v>
                      </c:pt>
                      <c:pt idx="9">
                        <c:v>220048.95879999999</c:v>
                      </c:pt>
                      <c:pt idx="10">
                        <c:v>247068.53769999999</c:v>
                      </c:pt>
                      <c:pt idx="11">
                        <c:v>265702.82059999998</c:v>
                      </c:pt>
                      <c:pt idx="12">
                        <c:v>285736.99229999998</c:v>
                      </c:pt>
                      <c:pt idx="13">
                        <c:v>307711.6642</c:v>
                      </c:pt>
                      <c:pt idx="14">
                        <c:v>338800.48629999999</c:v>
                      </c:pt>
                      <c:pt idx="15">
                        <c:v>341171.02694900002</c:v>
                      </c:pt>
                    </c:numCache>
                  </c:numRef>
                </c:val>
                <c:smooth val="0"/>
                <c:extLst>
                  <c:ext xmlns:c16="http://schemas.microsoft.com/office/drawing/2014/chart" uri="{C3380CC4-5D6E-409C-BE32-E72D297353CC}">
                    <c16:uniqueId val="{00000018-CA3F-4274-98E2-0E88BF09442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[2]tableau_3_1_bis!$Y$2</c15:sqref>
                        </c15:formulaRef>
                      </c:ext>
                    </c:extLst>
                    <c:strCache>
                      <c:ptCount val="1"/>
                      <c:pt idx="0">
                        <c:v>Surfaces en bio</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[2]tableau_3_1_bis!$Y$3:$Y$18</c15:sqref>
                        </c15:formulaRef>
                      </c:ext>
                    </c:extLst>
                    <c:numCache>
                      <c:formatCode>General</c:formatCode>
                      <c:ptCount val="16"/>
                      <c:pt idx="0">
                        <c:v>6467.5998</c:v>
                      </c:pt>
                      <c:pt idx="1">
                        <c:v>8949.2705999999998</c:v>
                      </c:pt>
                      <c:pt idx="2">
                        <c:v>13616.892099999999</c:v>
                      </c:pt>
                      <c:pt idx="3">
                        <c:v>17449.4908</c:v>
                      </c:pt>
                      <c:pt idx="4">
                        <c:v>21486.531999999999</c:v>
                      </c:pt>
                      <c:pt idx="5">
                        <c:v>22595.221300000001</c:v>
                      </c:pt>
                      <c:pt idx="6">
                        <c:v>22359.499100000001</c:v>
                      </c:pt>
                      <c:pt idx="7">
                        <c:v>22950.6057</c:v>
                      </c:pt>
                      <c:pt idx="8">
                        <c:v>24127.358700000001</c:v>
                      </c:pt>
                      <c:pt idx="9">
                        <c:v>25110.772499999999</c:v>
                      </c:pt>
                      <c:pt idx="10">
                        <c:v>28593.952700000002</c:v>
                      </c:pt>
                      <c:pt idx="11">
                        <c:v>34110.219100000002</c:v>
                      </c:pt>
                      <c:pt idx="12">
                        <c:v>42463.752099999998</c:v>
                      </c:pt>
                      <c:pt idx="13">
                        <c:v>51081.017599999999</c:v>
                      </c:pt>
                      <c:pt idx="14">
                        <c:v>57516.913999999997</c:v>
                      </c:pt>
                      <c:pt idx="15">
                        <c:v>59627.145457999999</c:v>
                      </c:pt>
                    </c:numCache>
                  </c:numRef>
                </c:val>
                <c:smooth val="0"/>
                <c:extLst xmlns:c15="http://schemas.microsoft.com/office/drawing/2012/chart">
                  <c:ext xmlns:c16="http://schemas.microsoft.com/office/drawing/2014/chart" uri="{C3380CC4-5D6E-409C-BE32-E72D297353CC}">
                    <c16:uniqueId val="{00000019-CA3F-4274-98E2-0E88BF09442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[2]tableau_3_1_bis!$Z$2</c15:sqref>
                        </c15:formulaRef>
                      </c:ext>
                    </c:extLst>
                    <c:strCache>
                      <c:ptCount val="1"/>
                      <c:pt idx="0">
                        <c:v>Surfaces en bio</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[2]tableau_3_1_bis!$Z$3:$Z$18</c15:sqref>
                        </c15:formulaRef>
                      </c:ext>
                    </c:extLst>
                    <c:numCache>
                      <c:formatCode>General</c:formatCode>
                      <c:ptCount val="16"/>
                      <c:pt idx="0">
                        <c:v>1381.941</c:v>
                      </c:pt>
                      <c:pt idx="1">
                        <c:v>1788.9573</c:v>
                      </c:pt>
                      <c:pt idx="2">
                        <c:v>2257.4650999999999</c:v>
                      </c:pt>
                      <c:pt idx="3">
                        <c:v>3066.3265000000001</c:v>
                      </c:pt>
                      <c:pt idx="4">
                        <c:v>3900.3150000000001</c:v>
                      </c:pt>
                      <c:pt idx="5">
                        <c:v>4482.7718000000004</c:v>
                      </c:pt>
                      <c:pt idx="6">
                        <c:v>4729.9090999999999</c:v>
                      </c:pt>
                      <c:pt idx="7">
                        <c:v>5146.7570999999998</c:v>
                      </c:pt>
                      <c:pt idx="8">
                        <c:v>5962.4705999999996</c:v>
                      </c:pt>
                      <c:pt idx="9">
                        <c:v>6533.2530999999999</c:v>
                      </c:pt>
                      <c:pt idx="10">
                        <c:v>7293.2556999999997</c:v>
                      </c:pt>
                      <c:pt idx="11">
                        <c:v>8825.5437999999995</c:v>
                      </c:pt>
                      <c:pt idx="12">
                        <c:v>9771.6704000000009</c:v>
                      </c:pt>
                      <c:pt idx="13">
                        <c:v>10315.678900000001</c:v>
                      </c:pt>
                      <c:pt idx="14">
                        <c:v>12261.537399999999</c:v>
                      </c:pt>
                      <c:pt idx="15">
                        <c:v>12940.712199</c:v>
                      </c:pt>
                    </c:numCache>
                  </c:numRef>
                </c:val>
                <c:smooth val="0"/>
                <c:extLst xmlns:c15="http://schemas.microsoft.com/office/drawing/2012/chart">
                  <c:ext xmlns:c16="http://schemas.microsoft.com/office/drawing/2014/chart" uri="{C3380CC4-5D6E-409C-BE32-E72D297353CC}">
                    <c16:uniqueId val="{0000001A-CA3F-4274-98E2-0E88BF09442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[2]tableau_3_1_bis!$AA$2</c15:sqref>
                        </c15:formulaRef>
                      </c:ext>
                    </c:extLst>
                    <c:strCache>
                      <c:ptCount val="1"/>
                      <c:pt idx="0">
                        <c:v>Surfaces en bio</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[2]tableau_3_1_bis!$AA$3:$AA$18</c15:sqref>
                        </c15:formulaRef>
                      </c:ext>
                    </c:extLst>
                    <c:numCache>
                      <c:formatCode>General</c:formatCode>
                      <c:ptCount val="16"/>
                      <c:pt idx="0">
                        <c:v>777.44299999999998</c:v>
                      </c:pt>
                      <c:pt idx="1">
                        <c:v>848.41189999999995</c:v>
                      </c:pt>
                      <c:pt idx="2">
                        <c:v>1035.6741999999999</c:v>
                      </c:pt>
                      <c:pt idx="3">
                        <c:v>1298.9465</c:v>
                      </c:pt>
                      <c:pt idx="4">
                        <c:v>1545.2225000000001</c:v>
                      </c:pt>
                      <c:pt idx="5">
                        <c:v>1683.0273</c:v>
                      </c:pt>
                      <c:pt idx="6">
                        <c:v>1654.0323000000001</c:v>
                      </c:pt>
                      <c:pt idx="7">
                        <c:v>1741.7731000000001</c:v>
                      </c:pt>
                      <c:pt idx="8">
                        <c:v>2172.6170000000002</c:v>
                      </c:pt>
                      <c:pt idx="9">
                        <c:v>2274.6677</c:v>
                      </c:pt>
                      <c:pt idx="10">
                        <c:v>2796.9105</c:v>
                      </c:pt>
                      <c:pt idx="11">
                        <c:v>3355.3011000000001</c:v>
                      </c:pt>
                      <c:pt idx="12">
                        <c:v>3890.5064000000002</c:v>
                      </c:pt>
                      <c:pt idx="13">
                        <c:v>4637.3181000000004</c:v>
                      </c:pt>
                      <c:pt idx="14">
                        <c:v>5373.9937</c:v>
                      </c:pt>
                      <c:pt idx="15">
                        <c:v>5291.1624700000002</c:v>
                      </c:pt>
                    </c:numCache>
                  </c:numRef>
                </c:val>
                <c:smooth val="0"/>
                <c:extLst xmlns:c15="http://schemas.microsoft.com/office/drawing/2012/chart">
                  <c:ext xmlns:c16="http://schemas.microsoft.com/office/drawing/2014/chart" uri="{C3380CC4-5D6E-409C-BE32-E72D297353CC}">
                    <c16:uniqueId val="{0000001B-CA3F-4274-98E2-0E88BF09442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[2]tableau_3_1_bis!$AB$2</c15:sqref>
                        </c15:formulaRef>
                      </c:ext>
                    </c:extLst>
                    <c:strCache>
                      <c:ptCount val="1"/>
                      <c:pt idx="0">
                        <c:v>Surfaces en bio</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[2]tableau_3_1_bis!$AB$3:$AB$18</c15:sqref>
                        </c15:formulaRef>
                      </c:ext>
                    </c:extLst>
                    <c:numCache>
                      <c:formatCode>General</c:formatCode>
                      <c:ptCount val="16"/>
                      <c:pt idx="0">
                        <c:v>112.27200000000001</c:v>
                      </c:pt>
                      <c:pt idx="1">
                        <c:v>189.24709999999999</c:v>
                      </c:pt>
                      <c:pt idx="2">
                        <c:v>181.04509999999999</c:v>
                      </c:pt>
                      <c:pt idx="3">
                        <c:v>203.82730000000001</c:v>
                      </c:pt>
                      <c:pt idx="4">
                        <c:v>322.15370000000001</c:v>
                      </c:pt>
                      <c:pt idx="5">
                        <c:v>321.25799999999998</c:v>
                      </c:pt>
                      <c:pt idx="6">
                        <c:v>343.6961</c:v>
                      </c:pt>
                      <c:pt idx="7">
                        <c:v>446.77969999999999</c:v>
                      </c:pt>
                      <c:pt idx="8">
                        <c:v>985.88620000000003</c:v>
                      </c:pt>
                      <c:pt idx="9">
                        <c:v>1196.068</c:v>
                      </c:pt>
                      <c:pt idx="10">
                        <c:v>947.61429999999996</c:v>
                      </c:pt>
                      <c:pt idx="11">
                        <c:v>1002.3493</c:v>
                      </c:pt>
                      <c:pt idx="12">
                        <c:v>1125.8698999999999</c:v>
                      </c:pt>
                      <c:pt idx="13">
                        <c:v>1154.9075</c:v>
                      </c:pt>
                      <c:pt idx="14">
                        <c:v>2702.0944</c:v>
                      </c:pt>
                      <c:pt idx="15">
                        <c:v>3672.4545779999999</c:v>
                      </c:pt>
                    </c:numCache>
                  </c:numRef>
                </c:val>
                <c:smooth val="0"/>
                <c:extLst xmlns:c15="http://schemas.microsoft.com/office/drawing/2012/chart">
                  <c:ext xmlns:c16="http://schemas.microsoft.com/office/drawing/2014/chart" uri="{C3380CC4-5D6E-409C-BE32-E72D297353CC}">
                    <c16:uniqueId val="{0000001C-CA3F-4274-98E2-0E88BF09442B}"/>
                  </c:ext>
                </c:extLst>
              </c15:ser>
            </c15:filteredLineSeries>
          </c:ext>
        </c:extLst>
      </c:lineChart>
      <c:catAx>
        <c:axId val="791517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791502688"/>
        <c:crosses val="autoZero"/>
        <c:auto val="1"/>
        <c:lblAlgn val="ctr"/>
        <c:lblOffset val="100"/>
        <c:noMultiLvlLbl val="0"/>
      </c:catAx>
      <c:valAx>
        <c:axId val="791502688"/>
        <c:scaling>
          <c:orientation val="minMax"/>
          <c:max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800">
                    <a:latin typeface="Arial" panose="020B0604020202020204" pitchFamily="34" charset="0"/>
                    <a:cs typeface="Arial" panose="020B0604020202020204" pitchFamily="34" charset="0"/>
                  </a:rPr>
                  <a:t>Surfaces en</a:t>
                </a:r>
                <a:r>
                  <a:rPr lang="en-US" sz="800" baseline="0">
                    <a:latin typeface="Arial" panose="020B0604020202020204" pitchFamily="34" charset="0"/>
                    <a:cs typeface="Arial" panose="020B0604020202020204" pitchFamily="34" charset="0"/>
                  </a:rPr>
                  <a:t> ha</a:t>
                </a:r>
                <a:endParaRPr lang="en-US" sz="800">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791517248"/>
        <c:crosses val="autoZero"/>
        <c:crossBetween val="between"/>
      </c:valAx>
      <c:valAx>
        <c:axId val="337673824"/>
        <c:scaling>
          <c:orientation val="minMax"/>
        </c:scaling>
        <c:delete val="0"/>
        <c:axPos val="r"/>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800">
                    <a:latin typeface="Arial" panose="020B0604020202020204" pitchFamily="34" charset="0"/>
                    <a:cs typeface="Arial" panose="020B0604020202020204" pitchFamily="34" charset="0"/>
                  </a:rPr>
                  <a:t>nombre d'exploitations</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37676320"/>
        <c:crosses val="max"/>
        <c:crossBetween val="between"/>
      </c:valAx>
      <c:catAx>
        <c:axId val="337676320"/>
        <c:scaling>
          <c:orientation val="minMax"/>
        </c:scaling>
        <c:delete val="1"/>
        <c:axPos val="b"/>
        <c:numFmt formatCode="General" sourceLinked="1"/>
        <c:majorTickMark val="out"/>
        <c:minorTickMark val="none"/>
        <c:tickLblPos val="nextTo"/>
        <c:crossAx val="3376738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1000" b="1">
                <a:latin typeface="Arial" panose="020B0604020202020204" pitchFamily="34" charset="0"/>
                <a:cs typeface="Arial" panose="020B0604020202020204" pitchFamily="34" charset="0"/>
              </a:rPr>
              <a:t>Cultures fourragères</a:t>
            </a:r>
            <a:r>
              <a:rPr lang="fr-FR" sz="1000" baseline="0">
                <a:latin typeface="Arial" panose="020B0604020202020204" pitchFamily="34" charset="0"/>
                <a:cs typeface="Arial" panose="020B0604020202020204" pitchFamily="34" charset="0"/>
              </a:rPr>
              <a:t>: surfaces certifiées, </a:t>
            </a:r>
          </a:p>
          <a:p>
            <a:pPr>
              <a:defRPr sz="1000">
                <a:latin typeface="Arial" panose="020B0604020202020204" pitchFamily="34" charset="0"/>
                <a:cs typeface="Arial" panose="020B0604020202020204" pitchFamily="34" charset="0"/>
              </a:defRPr>
            </a:pPr>
            <a:r>
              <a:rPr lang="fr-FR" sz="1000" baseline="0">
                <a:latin typeface="Arial" panose="020B0604020202020204" pitchFamily="34" charset="0"/>
                <a:cs typeface="Arial" panose="020B0604020202020204" pitchFamily="34" charset="0"/>
              </a:rPr>
              <a:t>surfaces en mode biologique, </a:t>
            </a:r>
          </a:p>
          <a:p>
            <a:pPr>
              <a:defRPr sz="1000">
                <a:latin typeface="Arial" panose="020B0604020202020204" pitchFamily="34" charset="0"/>
                <a:cs typeface="Arial" panose="020B0604020202020204" pitchFamily="34" charset="0"/>
              </a:defRPr>
            </a:pPr>
            <a:r>
              <a:rPr lang="fr-FR" sz="1000" baseline="0">
                <a:latin typeface="Arial" panose="020B0604020202020204" pitchFamily="34" charset="0"/>
                <a:cs typeface="Arial" panose="020B0604020202020204" pitchFamily="34" charset="0"/>
              </a:rPr>
              <a:t>effectif d'exploitations </a:t>
            </a:r>
            <a:endParaRPr lang="fr-FR" sz="1000">
              <a:latin typeface="Arial" panose="020B0604020202020204" pitchFamily="34" charset="0"/>
              <a:cs typeface="Arial" panose="020B0604020202020204" pitchFamily="34" charset="0"/>
            </a:endParaRPr>
          </a:p>
        </c:rich>
      </c:tx>
      <c:layout>
        <c:manualLayout>
          <c:xMode val="edge"/>
          <c:yMode val="edge"/>
          <c:x val="0.24751324433875091"/>
          <c:y val="1.307732255393209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9153998419205501"/>
          <c:y val="0.19590017825311945"/>
          <c:w val="0.65506764463924017"/>
          <c:h val="0.56863783738262652"/>
        </c:manualLayout>
      </c:layout>
      <c:barChart>
        <c:barDir val="col"/>
        <c:grouping val="clustered"/>
        <c:varyColors val="0"/>
        <c:ser>
          <c:idx val="1"/>
          <c:order val="1"/>
          <c:tx>
            <c:strRef>
              <c:f>[2]tableau_3_1_bis!$C$2</c:f>
              <c:strCache>
                <c:ptCount val="1"/>
                <c:pt idx="0">
                  <c:v>nb d'exploitations certifiées </c:v>
                </c:pt>
              </c:strCache>
              <c:extLst xmlns:c15="http://schemas.microsoft.com/office/drawing/2012/chart"/>
            </c:strRef>
          </c:tx>
          <c:spPr>
            <a:solidFill>
              <a:schemeClr val="accent6">
                <a:lumMod val="60000"/>
                <a:lumOff val="40000"/>
              </a:schemeClr>
            </a:solidFill>
            <a:ln>
              <a:solidFill>
                <a:schemeClr val="accent6">
                  <a:lumMod val="60000"/>
                  <a:lumOff val="40000"/>
                </a:schemeClr>
              </a:solidFill>
            </a:ln>
            <a:effectLst/>
          </c:spPr>
          <c:invertIfNegative val="0"/>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extLst xmlns:c15="http://schemas.microsoft.com/office/drawing/2012/chart"/>
            </c:numRef>
          </c:cat>
          <c:val>
            <c:numRef>
              <c:f>[2]tableau_3_1_bis!$C$3:$C$18</c:f>
              <c:numCache>
                <c:formatCode>General</c:formatCode>
                <c:ptCount val="16"/>
                <c:pt idx="0">
                  <c:v>1029</c:v>
                </c:pt>
                <c:pt idx="1">
                  <c:v>1115</c:v>
                </c:pt>
                <c:pt idx="2">
                  <c:v>1245</c:v>
                </c:pt>
                <c:pt idx="3">
                  <c:v>1496</c:v>
                </c:pt>
                <c:pt idx="4">
                  <c:v>1924</c:v>
                </c:pt>
                <c:pt idx="5">
                  <c:v>2329</c:v>
                </c:pt>
                <c:pt idx="6">
                  <c:v>2513</c:v>
                </c:pt>
                <c:pt idx="7">
                  <c:v>2715</c:v>
                </c:pt>
                <c:pt idx="8">
                  <c:v>2995</c:v>
                </c:pt>
                <c:pt idx="9">
                  <c:v>3116</c:v>
                </c:pt>
                <c:pt idx="10">
                  <c:v>3771</c:v>
                </c:pt>
                <c:pt idx="11">
                  <c:v>4459</c:v>
                </c:pt>
                <c:pt idx="12">
                  <c:v>4992</c:v>
                </c:pt>
                <c:pt idx="13">
                  <c:v>5596</c:v>
                </c:pt>
                <c:pt idx="14">
                  <c:v>6365</c:v>
                </c:pt>
                <c:pt idx="15">
                  <c:v>6793</c:v>
                </c:pt>
              </c:numCache>
              <c:extLst xmlns:c15="http://schemas.microsoft.com/office/drawing/2012/chart"/>
            </c:numRef>
          </c:val>
          <c:extLst>
            <c:ext xmlns:c16="http://schemas.microsoft.com/office/drawing/2014/chart" uri="{C3380CC4-5D6E-409C-BE32-E72D297353CC}">
              <c16:uniqueId val="{00000000-62A1-463C-A459-D77AF1550491}"/>
            </c:ext>
          </c:extLst>
        </c:ser>
        <c:ser>
          <c:idx val="15"/>
          <c:order val="15"/>
          <c:tx>
            <c:strRef>
              <c:f>[2]tableau_3_1_bis!$Q$2</c:f>
              <c:strCache>
                <c:ptCount val="1"/>
                <c:pt idx="0">
                  <c:v>Nb d'exploitations en bio</c:v>
                </c:pt>
              </c:strCache>
              <c:extLst xmlns:c15="http://schemas.microsoft.com/office/drawing/2012/chart"/>
            </c:strRef>
          </c:tx>
          <c:spPr>
            <a:solidFill>
              <a:schemeClr val="accent6">
                <a:lumMod val="75000"/>
              </a:schemeClr>
            </a:solidFill>
            <a:ln>
              <a:solidFill>
                <a:schemeClr val="accent6">
                  <a:lumMod val="75000"/>
                </a:schemeClr>
              </a:solidFill>
            </a:ln>
            <a:effectLst/>
          </c:spPr>
          <c:invertIfNegative val="0"/>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extLst xmlns:c15="http://schemas.microsoft.com/office/drawing/2012/chart"/>
            </c:numRef>
          </c:cat>
          <c:val>
            <c:numRef>
              <c:f>[2]tableau_3_1_bis!$Q$3:$Q$18</c:f>
              <c:numCache>
                <c:formatCode>General</c:formatCode>
                <c:ptCount val="16"/>
                <c:pt idx="0">
                  <c:v>1147</c:v>
                </c:pt>
                <c:pt idx="1">
                  <c:v>1268</c:v>
                </c:pt>
                <c:pt idx="2">
                  <c:v>1515</c:v>
                </c:pt>
                <c:pt idx="3">
                  <c:v>2014</c:v>
                </c:pt>
                <c:pt idx="4">
                  <c:v>2475</c:v>
                </c:pt>
                <c:pt idx="5">
                  <c:v>2685</c:v>
                </c:pt>
                <c:pt idx="6">
                  <c:v>2818</c:v>
                </c:pt>
                <c:pt idx="7">
                  <c:v>3097</c:v>
                </c:pt>
                <c:pt idx="8">
                  <c:v>3859</c:v>
                </c:pt>
                <c:pt idx="9">
                  <c:v>4378</c:v>
                </c:pt>
                <c:pt idx="10">
                  <c:v>4900</c:v>
                </c:pt>
                <c:pt idx="11">
                  <c:v>5470</c:v>
                </c:pt>
                <c:pt idx="12">
                  <c:v>6110</c:v>
                </c:pt>
                <c:pt idx="13">
                  <c:v>6789</c:v>
                </c:pt>
                <c:pt idx="14">
                  <c:v>7709</c:v>
                </c:pt>
                <c:pt idx="15">
                  <c:v>7925</c:v>
                </c:pt>
              </c:numCache>
              <c:extLst xmlns:c15="http://schemas.microsoft.com/office/drawing/2012/chart"/>
            </c:numRef>
          </c:val>
          <c:extLst>
            <c:ext xmlns:c16="http://schemas.microsoft.com/office/drawing/2014/chart" uri="{C3380CC4-5D6E-409C-BE32-E72D297353CC}">
              <c16:uniqueId val="{00000001-62A1-463C-A459-D77AF1550491}"/>
            </c:ext>
          </c:extLst>
        </c:ser>
        <c:dLbls>
          <c:showLegendKey val="0"/>
          <c:showVal val="0"/>
          <c:showCatName val="0"/>
          <c:showSerName val="0"/>
          <c:showPercent val="0"/>
          <c:showBubbleSize val="0"/>
        </c:dLbls>
        <c:gapWidth val="150"/>
        <c:axId val="337676320"/>
        <c:axId val="337673824"/>
        <c:extLst>
          <c:ext xmlns:c15="http://schemas.microsoft.com/office/drawing/2012/chart" uri="{02D57815-91ED-43cb-92C2-25804820EDAC}">
            <c15:filteredBarSeries>
              <c15:ser>
                <c:idx val="0"/>
                <c:order val="0"/>
                <c:tx>
                  <c:strRef>
                    <c:extLst>
                      <c:ext uri="{02D57815-91ED-43cb-92C2-25804820EDAC}">
                        <c15:formulaRef>
                          <c15:sqref>[2]tableau_3_1_bis!$B$2</c15:sqref>
                        </c15:formulaRef>
                      </c:ext>
                    </c:extLst>
                    <c:strCache>
                      <c:ptCount val="1"/>
                      <c:pt idx="0">
                        <c:v>nb d'exploitations certifiées </c:v>
                      </c:pt>
                    </c:strCache>
                  </c:strRef>
                </c:tx>
                <c:spPr>
                  <a:solidFill>
                    <a:schemeClr val="bg1">
                      <a:lumMod val="75000"/>
                    </a:schemeClr>
                  </a:solidFill>
                  <a:ln>
                    <a:solidFill>
                      <a:schemeClr val="bg1">
                        <a:lumMod val="75000"/>
                      </a:schemeClr>
                    </a:solidFill>
                  </a:ln>
                  <a:effectLst/>
                </c:spPr>
                <c:invertIfNegative val="0"/>
                <c:cat>
                  <c:numRef>
                    <c:extLst>
                      <c:ex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uri="{02D57815-91ED-43cb-92C2-25804820EDAC}">
                        <c15:formulaRef>
                          <c15:sqref>[2]tableau_3_1_bis!$B$3:$B$18</c15:sqref>
                        </c15:formulaRef>
                      </c:ext>
                    </c:extLst>
                    <c:numCache>
                      <c:formatCode>General</c:formatCode>
                      <c:ptCount val="16"/>
                      <c:pt idx="0">
                        <c:v>724</c:v>
                      </c:pt>
                      <c:pt idx="1">
                        <c:v>767</c:v>
                      </c:pt>
                      <c:pt idx="2">
                        <c:v>780</c:v>
                      </c:pt>
                      <c:pt idx="3">
                        <c:v>841</c:v>
                      </c:pt>
                      <c:pt idx="4">
                        <c:v>1013</c:v>
                      </c:pt>
                      <c:pt idx="5">
                        <c:v>1298</c:v>
                      </c:pt>
                      <c:pt idx="6">
                        <c:v>1409</c:v>
                      </c:pt>
                      <c:pt idx="7">
                        <c:v>1491</c:v>
                      </c:pt>
                      <c:pt idx="8">
                        <c:v>1751</c:v>
                      </c:pt>
                      <c:pt idx="9">
                        <c:v>1876</c:v>
                      </c:pt>
                      <c:pt idx="10">
                        <c:v>2210</c:v>
                      </c:pt>
                      <c:pt idx="11">
                        <c:v>2540</c:v>
                      </c:pt>
                      <c:pt idx="12">
                        <c:v>2938</c:v>
                      </c:pt>
                      <c:pt idx="13">
                        <c:v>3433</c:v>
                      </c:pt>
                      <c:pt idx="14">
                        <c:v>3939</c:v>
                      </c:pt>
                      <c:pt idx="15">
                        <c:v>4262</c:v>
                      </c:pt>
                    </c:numCache>
                  </c:numRef>
                </c:val>
                <c:extLst>
                  <c:ext xmlns:c16="http://schemas.microsoft.com/office/drawing/2014/chart" uri="{C3380CC4-5D6E-409C-BE32-E72D297353CC}">
                    <c16:uniqueId val="{00000004-62A1-463C-A459-D77AF155049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[2]tableau_3_1_bis!$D$2</c15:sqref>
                        </c15:formulaRef>
                      </c:ext>
                    </c:extLst>
                    <c:strCache>
                      <c:ptCount val="1"/>
                      <c:pt idx="0">
                        <c:v>nb d'exploitations certifiées </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[2]tableau_3_1_bis!$D$3:$D$18</c15:sqref>
                        </c15:formulaRef>
                      </c:ext>
                    </c:extLst>
                    <c:numCache>
                      <c:formatCode>General</c:formatCode>
                      <c:ptCount val="16"/>
                      <c:pt idx="0">
                        <c:v>344</c:v>
                      </c:pt>
                      <c:pt idx="1">
                        <c:v>373</c:v>
                      </c:pt>
                      <c:pt idx="2">
                        <c:v>398</c:v>
                      </c:pt>
                      <c:pt idx="3">
                        <c:v>504</c:v>
                      </c:pt>
                      <c:pt idx="4">
                        <c:v>710</c:v>
                      </c:pt>
                      <c:pt idx="5">
                        <c:v>1004</c:v>
                      </c:pt>
                      <c:pt idx="6">
                        <c:v>1189</c:v>
                      </c:pt>
                      <c:pt idx="7">
                        <c:v>1308</c:v>
                      </c:pt>
                      <c:pt idx="8">
                        <c:v>1393</c:v>
                      </c:pt>
                      <c:pt idx="9">
                        <c:v>1380</c:v>
                      </c:pt>
                      <c:pt idx="10">
                        <c:v>1426</c:v>
                      </c:pt>
                      <c:pt idx="11">
                        <c:v>1485</c:v>
                      </c:pt>
                      <c:pt idx="12">
                        <c:v>1567</c:v>
                      </c:pt>
                      <c:pt idx="13">
                        <c:v>1883</c:v>
                      </c:pt>
                      <c:pt idx="14">
                        <c:v>2221</c:v>
                      </c:pt>
                      <c:pt idx="15">
                        <c:v>2588</c:v>
                      </c:pt>
                    </c:numCache>
                  </c:numRef>
                </c:val>
                <c:extLst xmlns:c15="http://schemas.microsoft.com/office/drawing/2012/chart">
                  <c:ext xmlns:c16="http://schemas.microsoft.com/office/drawing/2014/chart" uri="{C3380CC4-5D6E-409C-BE32-E72D297353CC}">
                    <c16:uniqueId val="{00000005-62A1-463C-A459-D77AF155049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[2]tableau_3_1_bis!$E$2</c15:sqref>
                        </c15:formulaRef>
                      </c:ext>
                    </c:extLst>
                    <c:strCache>
                      <c:ptCount val="1"/>
                      <c:pt idx="0">
                        <c:v>nb d'exploitations certifiées </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[2]tableau_3_1_bis!$E$3:$E$18</c15:sqref>
                        </c15:formulaRef>
                      </c:ext>
                    </c:extLst>
                    <c:numCache>
                      <c:formatCode>General</c:formatCode>
                      <c:ptCount val="16"/>
                      <c:pt idx="0">
                        <c:v>429</c:v>
                      </c:pt>
                      <c:pt idx="1">
                        <c:v>469</c:v>
                      </c:pt>
                      <c:pt idx="2">
                        <c:v>511</c:v>
                      </c:pt>
                      <c:pt idx="3">
                        <c:v>613</c:v>
                      </c:pt>
                      <c:pt idx="4">
                        <c:v>811</c:v>
                      </c:pt>
                      <c:pt idx="5">
                        <c:v>978</c:v>
                      </c:pt>
                      <c:pt idx="6">
                        <c:v>1107</c:v>
                      </c:pt>
                      <c:pt idx="7">
                        <c:v>1280</c:v>
                      </c:pt>
                      <c:pt idx="8">
                        <c:v>1429</c:v>
                      </c:pt>
                      <c:pt idx="9">
                        <c:v>1479</c:v>
                      </c:pt>
                      <c:pt idx="10">
                        <c:v>1579</c:v>
                      </c:pt>
                      <c:pt idx="11">
                        <c:v>1755</c:v>
                      </c:pt>
                      <c:pt idx="12">
                        <c:v>1931</c:v>
                      </c:pt>
                      <c:pt idx="13">
                        <c:v>2117</c:v>
                      </c:pt>
                      <c:pt idx="14">
                        <c:v>2448</c:v>
                      </c:pt>
                      <c:pt idx="15">
                        <c:v>2788</c:v>
                      </c:pt>
                    </c:numCache>
                  </c:numRef>
                </c:val>
                <c:extLst xmlns:c15="http://schemas.microsoft.com/office/drawing/2012/chart">
                  <c:ext xmlns:c16="http://schemas.microsoft.com/office/drawing/2014/chart" uri="{C3380CC4-5D6E-409C-BE32-E72D297353CC}">
                    <c16:uniqueId val="{00000006-62A1-463C-A459-D77AF155049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[2]tableau_3_1_bis!$F$2</c15:sqref>
                        </c15:formulaRef>
                      </c:ext>
                    </c:extLst>
                    <c:strCache>
                      <c:ptCount val="1"/>
                      <c:pt idx="0">
                        <c:v>nb d'exploitations certifiées </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[2]tableau_3_1_bis!$F$3:$F$18</c15:sqref>
                        </c15:formulaRef>
                      </c:ext>
                    </c:extLst>
                    <c:numCache>
                      <c:formatCode>General</c:formatCode>
                      <c:ptCount val="16"/>
                      <c:pt idx="0">
                        <c:v>439</c:v>
                      </c:pt>
                      <c:pt idx="1">
                        <c:v>514</c:v>
                      </c:pt>
                      <c:pt idx="2">
                        <c:v>600</c:v>
                      </c:pt>
                      <c:pt idx="3">
                        <c:v>721</c:v>
                      </c:pt>
                      <c:pt idx="4">
                        <c:v>921</c:v>
                      </c:pt>
                      <c:pt idx="5">
                        <c:v>1033</c:v>
                      </c:pt>
                      <c:pt idx="6">
                        <c:v>1093</c:v>
                      </c:pt>
                      <c:pt idx="7">
                        <c:v>1172</c:v>
                      </c:pt>
                      <c:pt idx="8">
                        <c:v>1314</c:v>
                      </c:pt>
                      <c:pt idx="9">
                        <c:v>1304</c:v>
                      </c:pt>
                      <c:pt idx="10">
                        <c:v>1494</c:v>
                      </c:pt>
                      <c:pt idx="11">
                        <c:v>1659</c:v>
                      </c:pt>
                      <c:pt idx="12">
                        <c:v>1880</c:v>
                      </c:pt>
                      <c:pt idx="13">
                        <c:v>2099</c:v>
                      </c:pt>
                      <c:pt idx="14">
                        <c:v>2435</c:v>
                      </c:pt>
                      <c:pt idx="15">
                        <c:v>2601</c:v>
                      </c:pt>
                    </c:numCache>
                  </c:numRef>
                </c:val>
                <c:extLst xmlns:c15="http://schemas.microsoft.com/office/drawing/2012/chart">
                  <c:ext xmlns:c16="http://schemas.microsoft.com/office/drawing/2014/chart" uri="{C3380CC4-5D6E-409C-BE32-E72D297353CC}">
                    <c16:uniqueId val="{00000007-62A1-463C-A459-D77AF155049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[2]tableau_3_1_bis!$G$2</c15:sqref>
                        </c15:formulaRef>
                      </c:ext>
                    </c:extLst>
                    <c:strCache>
                      <c:ptCount val="1"/>
                      <c:pt idx="0">
                        <c:v>nb d'exploitations certifiées </c:v>
                      </c:pt>
                    </c:strCache>
                  </c:strRef>
                </c:tx>
                <c:spPr>
                  <a:solidFill>
                    <a:schemeClr val="accent6"/>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[2]tableau_3_1_bis!$G$3:$G$18</c15:sqref>
                        </c15:formulaRef>
                      </c:ext>
                    </c:extLst>
                    <c:numCache>
                      <c:formatCode>General</c:formatCode>
                      <c:ptCount val="16"/>
                      <c:pt idx="0">
                        <c:v>96</c:v>
                      </c:pt>
                      <c:pt idx="1">
                        <c:v>79</c:v>
                      </c:pt>
                      <c:pt idx="2">
                        <c:v>66</c:v>
                      </c:pt>
                      <c:pt idx="3">
                        <c:v>135</c:v>
                      </c:pt>
                      <c:pt idx="4">
                        <c:v>218</c:v>
                      </c:pt>
                      <c:pt idx="5">
                        <c:v>253</c:v>
                      </c:pt>
                      <c:pt idx="6">
                        <c:v>272</c:v>
                      </c:pt>
                      <c:pt idx="7">
                        <c:v>293</c:v>
                      </c:pt>
                      <c:pt idx="8">
                        <c:v>317</c:v>
                      </c:pt>
                      <c:pt idx="9">
                        <c:v>329</c:v>
                      </c:pt>
                      <c:pt idx="10">
                        <c:v>377</c:v>
                      </c:pt>
                      <c:pt idx="11">
                        <c:v>434</c:v>
                      </c:pt>
                      <c:pt idx="12">
                        <c:v>496</c:v>
                      </c:pt>
                      <c:pt idx="13">
                        <c:v>575</c:v>
                      </c:pt>
                      <c:pt idx="14">
                        <c:v>672</c:v>
                      </c:pt>
                      <c:pt idx="15">
                        <c:v>778</c:v>
                      </c:pt>
                    </c:numCache>
                  </c:numRef>
                </c:val>
                <c:extLst xmlns:c15="http://schemas.microsoft.com/office/drawing/2012/chart">
                  <c:ext xmlns:c16="http://schemas.microsoft.com/office/drawing/2014/chart" uri="{C3380CC4-5D6E-409C-BE32-E72D297353CC}">
                    <c16:uniqueId val="{00000008-62A1-463C-A459-D77AF1550491}"/>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[2]tableau_3_1_bis!$H$2</c15:sqref>
                        </c15:formulaRef>
                      </c:ext>
                    </c:extLst>
                    <c:strCache>
                      <c:ptCount val="1"/>
                      <c:pt idx="0">
                        <c:v>nb d'exploitations certifiées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[2]tableau_3_1_bis!$H$3:$H$18</c15:sqref>
                        </c15:formulaRef>
                      </c:ext>
                    </c:extLst>
                    <c:numCache>
                      <c:formatCode>General</c:formatCode>
                      <c:ptCount val="16"/>
                      <c:pt idx="0">
                        <c:v>1136</c:v>
                      </c:pt>
                      <c:pt idx="1">
                        <c:v>1230</c:v>
                      </c:pt>
                      <c:pt idx="2">
                        <c:v>1445</c:v>
                      </c:pt>
                      <c:pt idx="3">
                        <c:v>1633</c:v>
                      </c:pt>
                      <c:pt idx="4">
                        <c:v>1557</c:v>
                      </c:pt>
                      <c:pt idx="5">
                        <c:v>2226</c:v>
                      </c:pt>
                      <c:pt idx="6">
                        <c:v>2562</c:v>
                      </c:pt>
                      <c:pt idx="7">
                        <c:v>2358</c:v>
                      </c:pt>
                      <c:pt idx="8">
                        <c:v>2672</c:v>
                      </c:pt>
                      <c:pt idx="9">
                        <c:v>2834</c:v>
                      </c:pt>
                      <c:pt idx="10">
                        <c:v>3279</c:v>
                      </c:pt>
                      <c:pt idx="11">
                        <c:v>3804</c:v>
                      </c:pt>
                      <c:pt idx="12">
                        <c:v>4377</c:v>
                      </c:pt>
                      <c:pt idx="13">
                        <c:v>4996</c:v>
                      </c:pt>
                      <c:pt idx="14">
                        <c:v>5499</c:v>
                      </c:pt>
                      <c:pt idx="15">
                        <c:v>5899</c:v>
                      </c:pt>
                    </c:numCache>
                  </c:numRef>
                </c:val>
                <c:extLst xmlns:c15="http://schemas.microsoft.com/office/drawing/2012/chart">
                  <c:ext xmlns:c16="http://schemas.microsoft.com/office/drawing/2014/chart" uri="{C3380CC4-5D6E-409C-BE32-E72D297353CC}">
                    <c16:uniqueId val="{00000009-62A1-463C-A459-D77AF15504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[2]tableau_3_1_bis!$K$2</c15:sqref>
                        </c15:formulaRef>
                      </c:ext>
                    </c:extLst>
                    <c:strCache>
                      <c:ptCount val="1"/>
                      <c:pt idx="0">
                        <c:v>Surfaces certifiées</c:v>
                      </c:pt>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[2]tableau_3_1_bis!$K$3:$K$18</c15:sqref>
                        </c15:formulaRef>
                      </c:ext>
                    </c:extLst>
                    <c:numCache>
                      <c:formatCode>General</c:formatCode>
                      <c:ptCount val="16"/>
                      <c:pt idx="0">
                        <c:v>4517.6633000000002</c:v>
                      </c:pt>
                      <c:pt idx="1">
                        <c:v>4749.0014000000001</c:v>
                      </c:pt>
                      <c:pt idx="2">
                        <c:v>5097.3036000000002</c:v>
                      </c:pt>
                      <c:pt idx="3">
                        <c:v>6302.3020999999999</c:v>
                      </c:pt>
                      <c:pt idx="4">
                        <c:v>9238.9127000000008</c:v>
                      </c:pt>
                      <c:pt idx="5">
                        <c:v>13954.103999999999</c:v>
                      </c:pt>
                      <c:pt idx="6">
                        <c:v>17313.910800000001</c:v>
                      </c:pt>
                      <c:pt idx="7">
                        <c:v>19404.037499999999</c:v>
                      </c:pt>
                      <c:pt idx="8">
                        <c:v>20519.1849</c:v>
                      </c:pt>
                      <c:pt idx="9">
                        <c:v>20788.659599999999</c:v>
                      </c:pt>
                      <c:pt idx="10">
                        <c:v>21489.155200000001</c:v>
                      </c:pt>
                      <c:pt idx="11">
                        <c:v>22277.919000000002</c:v>
                      </c:pt>
                      <c:pt idx="12">
                        <c:v>23495.599200000001</c:v>
                      </c:pt>
                      <c:pt idx="13">
                        <c:v>28831.421600000001</c:v>
                      </c:pt>
                      <c:pt idx="14">
                        <c:v>33987.520900000003</c:v>
                      </c:pt>
                      <c:pt idx="15">
                        <c:v>41561.308595000002</c:v>
                      </c:pt>
                    </c:numCache>
                  </c:numRef>
                </c:val>
                <c:extLst xmlns:c15="http://schemas.microsoft.com/office/drawing/2012/chart">
                  <c:ext xmlns:c16="http://schemas.microsoft.com/office/drawing/2014/chart" uri="{C3380CC4-5D6E-409C-BE32-E72D297353CC}">
                    <c16:uniqueId val="{0000000B-62A1-463C-A459-D77AF15504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[2]tableau_3_1_bis!$L$2</c15:sqref>
                        </c15:formulaRef>
                      </c:ext>
                    </c:extLst>
                    <c:strCache>
                      <c:ptCount val="1"/>
                      <c:pt idx="0">
                        <c:v>Surfaces certifiées</c:v>
                      </c:pt>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[2]tableau_3_1_bis!$L$3:$L$18</c15:sqref>
                        </c15:formulaRef>
                      </c:ext>
                    </c:extLst>
                    <c:numCache>
                      <c:formatCode>General</c:formatCode>
                      <c:ptCount val="16"/>
                      <c:pt idx="0">
                        <c:v>1148.1130000000001</c:v>
                      </c:pt>
                      <c:pt idx="1">
                        <c:v>1293.5798</c:v>
                      </c:pt>
                      <c:pt idx="2">
                        <c:v>1441.4712</c:v>
                      </c:pt>
                      <c:pt idx="3">
                        <c:v>1631.9892</c:v>
                      </c:pt>
                      <c:pt idx="4">
                        <c:v>2167.8573000000001</c:v>
                      </c:pt>
                      <c:pt idx="5">
                        <c:v>2773.174</c:v>
                      </c:pt>
                      <c:pt idx="6">
                        <c:v>3331.3384000000001</c:v>
                      </c:pt>
                      <c:pt idx="7">
                        <c:v>3860.7673</c:v>
                      </c:pt>
                      <c:pt idx="8">
                        <c:v>4471.0619999999999</c:v>
                      </c:pt>
                      <c:pt idx="9">
                        <c:v>4547.6013999999996</c:v>
                      </c:pt>
                      <c:pt idx="10">
                        <c:v>4857.5427</c:v>
                      </c:pt>
                      <c:pt idx="11">
                        <c:v>5771.2644</c:v>
                      </c:pt>
                      <c:pt idx="12">
                        <c:v>6420.1669000000002</c:v>
                      </c:pt>
                      <c:pt idx="13">
                        <c:v>7112.9476000000004</c:v>
                      </c:pt>
                      <c:pt idx="14">
                        <c:v>8832.4143000000004</c:v>
                      </c:pt>
                      <c:pt idx="15">
                        <c:v>10065.748736</c:v>
                      </c:pt>
                    </c:numCache>
                  </c:numRef>
                </c:val>
                <c:extLst xmlns:c15="http://schemas.microsoft.com/office/drawing/2012/chart">
                  <c:ext xmlns:c16="http://schemas.microsoft.com/office/drawing/2014/chart" uri="{C3380CC4-5D6E-409C-BE32-E72D297353CC}">
                    <c16:uniqueId val="{0000000C-62A1-463C-A459-D77AF15504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[2]tableau_3_1_bis!$M$2</c15:sqref>
                        </c15:formulaRef>
                      </c:ext>
                    </c:extLst>
                    <c:strCache>
                      <c:ptCount val="1"/>
                      <c:pt idx="0">
                        <c:v>Surfaces certifiées</c:v>
                      </c:pt>
                    </c:strCache>
                  </c:strRef>
                </c:tx>
                <c:spPr>
                  <a:solidFill>
                    <a:schemeClr val="accent6">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[2]tableau_3_1_bis!$M$3:$M$18</c15:sqref>
                        </c15:formulaRef>
                      </c:ext>
                    </c:extLst>
                    <c:numCache>
                      <c:formatCode>General</c:formatCode>
                      <c:ptCount val="16"/>
                      <c:pt idx="0">
                        <c:v>680.99400000000003</c:v>
                      </c:pt>
                      <c:pt idx="1">
                        <c:v>722.63289999999995</c:v>
                      </c:pt>
                      <c:pt idx="2">
                        <c:v>882.94839999999999</c:v>
                      </c:pt>
                      <c:pt idx="3">
                        <c:v>1098.9170999999999</c:v>
                      </c:pt>
                      <c:pt idx="4">
                        <c:v>1328.1804999999999</c:v>
                      </c:pt>
                      <c:pt idx="5">
                        <c:v>1490.8652999999999</c:v>
                      </c:pt>
                      <c:pt idx="6">
                        <c:v>1524.2994000000001</c:v>
                      </c:pt>
                      <c:pt idx="7">
                        <c:v>1607.4387999999999</c:v>
                      </c:pt>
                      <c:pt idx="8">
                        <c:v>1936.7037</c:v>
                      </c:pt>
                      <c:pt idx="9">
                        <c:v>2029.8945000000001</c:v>
                      </c:pt>
                      <c:pt idx="10">
                        <c:v>2556.6509999999998</c:v>
                      </c:pt>
                      <c:pt idx="11">
                        <c:v>3011.4477999999999</c:v>
                      </c:pt>
                      <c:pt idx="12">
                        <c:v>3423.4529000000002</c:v>
                      </c:pt>
                      <c:pt idx="13">
                        <c:v>4263.2155000000002</c:v>
                      </c:pt>
                      <c:pt idx="14">
                        <c:v>5023.3694999999998</c:v>
                      </c:pt>
                      <c:pt idx="15">
                        <c:v>4996.0968119999998</c:v>
                      </c:pt>
                    </c:numCache>
                  </c:numRef>
                </c:val>
                <c:extLst xmlns:c15="http://schemas.microsoft.com/office/drawing/2012/chart">
                  <c:ext xmlns:c16="http://schemas.microsoft.com/office/drawing/2014/chart" uri="{C3380CC4-5D6E-409C-BE32-E72D297353CC}">
                    <c16:uniqueId val="{0000000D-62A1-463C-A459-D77AF15504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[2]tableau_3_1_bis!$N$2</c15:sqref>
                        </c15:formulaRef>
                      </c:ext>
                    </c:extLst>
                    <c:strCache>
                      <c:ptCount val="1"/>
                      <c:pt idx="0">
                        <c:v>Surfaces certifiées</c:v>
                      </c:pt>
                    </c:strCache>
                  </c:strRef>
                </c:tx>
                <c:spPr>
                  <a:solidFill>
                    <a:schemeClr val="accent1">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[2]tableau_3_1_bis!$N$3:$N$18</c15:sqref>
                        </c15:formulaRef>
                      </c:ext>
                    </c:extLst>
                    <c:numCache>
                      <c:formatCode>General</c:formatCode>
                      <c:ptCount val="16"/>
                      <c:pt idx="0">
                        <c:v>100.529</c:v>
                      </c:pt>
                      <c:pt idx="1">
                        <c:v>142.27889999999999</c:v>
                      </c:pt>
                      <c:pt idx="2">
                        <c:v>135.8229</c:v>
                      </c:pt>
                      <c:pt idx="3">
                        <c:v>168.18729999999999</c:v>
                      </c:pt>
                      <c:pt idx="4">
                        <c:v>281.38729999999998</c:v>
                      </c:pt>
                      <c:pt idx="5">
                        <c:v>283.98500000000001</c:v>
                      </c:pt>
                      <c:pt idx="6">
                        <c:v>294.01429999999999</c:v>
                      </c:pt>
                      <c:pt idx="7">
                        <c:v>377.00080000000003</c:v>
                      </c:pt>
                      <c:pt idx="8">
                        <c:v>438.52910000000003</c:v>
                      </c:pt>
                      <c:pt idx="9">
                        <c:v>504.375</c:v>
                      </c:pt>
                      <c:pt idx="10">
                        <c:v>719.1223</c:v>
                      </c:pt>
                      <c:pt idx="11">
                        <c:v>897.5249</c:v>
                      </c:pt>
                      <c:pt idx="12">
                        <c:v>984.86009999999999</c:v>
                      </c:pt>
                      <c:pt idx="13">
                        <c:v>872.29909999999995</c:v>
                      </c:pt>
                      <c:pt idx="14">
                        <c:v>1095.7986000000001</c:v>
                      </c:pt>
                      <c:pt idx="15">
                        <c:v>1681.336587</c:v>
                      </c:pt>
                    </c:numCache>
                  </c:numRef>
                </c:val>
                <c:extLst xmlns:c15="http://schemas.microsoft.com/office/drawing/2012/chart">
                  <c:ext xmlns:c16="http://schemas.microsoft.com/office/drawing/2014/chart" uri="{C3380CC4-5D6E-409C-BE32-E72D297353CC}">
                    <c16:uniqueId val="{0000000E-62A1-463C-A459-D77AF15504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[2]tableau_3_1_bis!$O$2</c15:sqref>
                        </c15:formulaRef>
                      </c:ext>
                    </c:extLst>
                    <c:strCache>
                      <c:ptCount val="1"/>
                      <c:pt idx="0">
                        <c:v>Surfaces certifiées</c:v>
                      </c:pt>
                    </c:strCache>
                  </c:strRef>
                </c:tx>
                <c:spPr>
                  <a:solidFill>
                    <a:schemeClr val="accent2">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[2]tableau_3_1_bis!$O$3:$O$18</c15:sqref>
                        </c15:formulaRef>
                      </c:ext>
                    </c:extLst>
                    <c:numCache>
                      <c:formatCode>General</c:formatCode>
                      <c:ptCount val="16"/>
                      <c:pt idx="0">
                        <c:v>12675.459000000001</c:v>
                      </c:pt>
                      <c:pt idx="1">
                        <c:v>15191.296</c:v>
                      </c:pt>
                      <c:pt idx="2">
                        <c:v>18201.766500000002</c:v>
                      </c:pt>
                      <c:pt idx="3">
                        <c:v>15052.3099</c:v>
                      </c:pt>
                      <c:pt idx="4">
                        <c:v>8168.2719999999999</c:v>
                      </c:pt>
                      <c:pt idx="5">
                        <c:v>13558.031000000001</c:v>
                      </c:pt>
                      <c:pt idx="6">
                        <c:v>15225.7767</c:v>
                      </c:pt>
                      <c:pt idx="7">
                        <c:v>9931.9339999999993</c:v>
                      </c:pt>
                      <c:pt idx="8">
                        <c:v>11147.847599999999</c:v>
                      </c:pt>
                      <c:pt idx="9">
                        <c:v>10980.7127</c:v>
                      </c:pt>
                      <c:pt idx="10">
                        <c:v>15241.368200000001</c:v>
                      </c:pt>
                      <c:pt idx="11">
                        <c:v>17306.427800000001</c:v>
                      </c:pt>
                      <c:pt idx="12">
                        <c:v>21585.547699999999</c:v>
                      </c:pt>
                      <c:pt idx="13">
                        <c:v>25399.3586</c:v>
                      </c:pt>
                      <c:pt idx="14">
                        <c:v>28193.529500000001</c:v>
                      </c:pt>
                      <c:pt idx="15">
                        <c:v>27944.138738000001</c:v>
                      </c:pt>
                    </c:numCache>
                  </c:numRef>
                </c:val>
                <c:extLst xmlns:c15="http://schemas.microsoft.com/office/drawing/2012/chart">
                  <c:ext xmlns:c16="http://schemas.microsoft.com/office/drawing/2014/chart" uri="{C3380CC4-5D6E-409C-BE32-E72D297353CC}">
                    <c16:uniqueId val="{0000000F-62A1-463C-A459-D77AF15504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[2]tableau_3_1_bis!$P$2</c15:sqref>
                        </c15:formulaRef>
                      </c:ext>
                    </c:extLst>
                    <c:strCache>
                      <c:ptCount val="1"/>
                      <c:pt idx="0">
                        <c:v>Nb d'exploitations en bio</c:v>
                      </c:pt>
                    </c:strCache>
                  </c:strRef>
                </c:tx>
                <c:spPr>
                  <a:solidFill>
                    <a:schemeClr val="accent4">
                      <a:lumMod val="75000"/>
                    </a:schemeClr>
                  </a:solidFill>
                  <a:ln>
                    <a:solidFill>
                      <a:schemeClr val="bg1">
                        <a:lumMod val="65000"/>
                      </a:schemeClr>
                    </a:solidFill>
                  </a:ln>
                  <a:effectLst/>
                </c:spPr>
                <c:invertIfNegative val="0"/>
                <c:dPt>
                  <c:idx val="10"/>
                  <c:invertIfNegative val="0"/>
                  <c:bubble3D val="0"/>
                  <c:spPr>
                    <a:solidFill>
                      <a:schemeClr val="accent4">
                        <a:lumMod val="75000"/>
                      </a:schemeClr>
                    </a:solidFill>
                    <a:ln>
                      <a:solidFill>
                        <a:schemeClr val="bg1">
                          <a:lumMod val="65000"/>
                        </a:schemeClr>
                      </a:solidFill>
                      <a:prstDash val="sysDash"/>
                    </a:ln>
                    <a:effectLst/>
                  </c:spPr>
                  <c:extLst xmlns:c15="http://schemas.microsoft.com/office/drawing/2012/chart">
                    <c:ext xmlns:c16="http://schemas.microsoft.com/office/drawing/2014/chart" uri="{C3380CC4-5D6E-409C-BE32-E72D297353CC}">
                      <c16:uniqueId val="{00000011-62A1-463C-A459-D77AF1550491}"/>
                    </c:ext>
                  </c:extLst>
                </c:dPt>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[2]tableau_3_1_bis!$P$3:$P$18</c15:sqref>
                        </c15:formulaRef>
                      </c:ext>
                    </c:extLst>
                    <c:numCache>
                      <c:formatCode>General</c:formatCode>
                      <c:ptCount val="16"/>
                      <c:pt idx="0">
                        <c:v>814</c:v>
                      </c:pt>
                      <c:pt idx="1">
                        <c:v>899</c:v>
                      </c:pt>
                      <c:pt idx="2">
                        <c:v>980</c:v>
                      </c:pt>
                      <c:pt idx="3">
                        <c:v>1274</c:v>
                      </c:pt>
                      <c:pt idx="4">
                        <c:v>1447</c:v>
                      </c:pt>
                      <c:pt idx="5">
                        <c:v>1588</c:v>
                      </c:pt>
                      <c:pt idx="6">
                        <c:v>1592</c:v>
                      </c:pt>
                      <c:pt idx="7">
                        <c:v>1770</c:v>
                      </c:pt>
                      <c:pt idx="8">
                        <c:v>2519</c:v>
                      </c:pt>
                      <c:pt idx="9">
                        <c:v>2889</c:v>
                      </c:pt>
                      <c:pt idx="10">
                        <c:v>3149</c:v>
                      </c:pt>
                      <c:pt idx="11">
                        <c:v>3506</c:v>
                      </c:pt>
                      <c:pt idx="12">
                        <c:v>3916</c:v>
                      </c:pt>
                      <c:pt idx="13">
                        <c:v>4303</c:v>
                      </c:pt>
                      <c:pt idx="14">
                        <c:v>4818</c:v>
                      </c:pt>
                      <c:pt idx="15">
                        <c:v>4861</c:v>
                      </c:pt>
                    </c:numCache>
                  </c:numRef>
                </c:val>
                <c:extLst xmlns:c15="http://schemas.microsoft.com/office/drawing/2012/chart">
                  <c:ext xmlns:c16="http://schemas.microsoft.com/office/drawing/2014/chart" uri="{C3380CC4-5D6E-409C-BE32-E72D297353CC}">
                    <c16:uniqueId val="{00000012-62A1-463C-A459-D77AF15504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[2]tableau_3_1_bis!$R$2</c15:sqref>
                        </c15:formulaRef>
                      </c:ext>
                    </c:extLst>
                    <c:strCache>
                      <c:ptCount val="1"/>
                      <c:pt idx="0">
                        <c:v>Nb d'exploitations en bio</c:v>
                      </c:pt>
                    </c:strCache>
                  </c:strRef>
                </c:tx>
                <c:spPr>
                  <a:solidFill>
                    <a:schemeClr val="accent5">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[2]tableau_3_1_bis!$R$3:$R$18</c15:sqref>
                        </c15:formulaRef>
                      </c:ext>
                    </c:extLst>
                    <c:numCache>
                      <c:formatCode>General</c:formatCode>
                      <c:ptCount val="16"/>
                      <c:pt idx="0">
                        <c:v>489</c:v>
                      </c:pt>
                      <c:pt idx="1">
                        <c:v>648</c:v>
                      </c:pt>
                      <c:pt idx="2">
                        <c:v>917</c:v>
                      </c:pt>
                      <c:pt idx="3">
                        <c:v>1169</c:v>
                      </c:pt>
                      <c:pt idx="4">
                        <c:v>1383</c:v>
                      </c:pt>
                      <c:pt idx="5">
                        <c:v>1449</c:v>
                      </c:pt>
                      <c:pt idx="6">
                        <c:v>1437</c:v>
                      </c:pt>
                      <c:pt idx="7">
                        <c:v>1511</c:v>
                      </c:pt>
                      <c:pt idx="8">
                        <c:v>1589</c:v>
                      </c:pt>
                      <c:pt idx="9">
                        <c:v>1595</c:v>
                      </c:pt>
                      <c:pt idx="10">
                        <c:v>1796</c:v>
                      </c:pt>
                      <c:pt idx="11">
                        <c:v>2114</c:v>
                      </c:pt>
                      <c:pt idx="12">
                        <c:v>2542</c:v>
                      </c:pt>
                      <c:pt idx="13">
                        <c:v>2958</c:v>
                      </c:pt>
                      <c:pt idx="14">
                        <c:v>3348</c:v>
                      </c:pt>
                      <c:pt idx="15">
                        <c:v>3439</c:v>
                      </c:pt>
                    </c:numCache>
                  </c:numRef>
                </c:val>
                <c:extLst xmlns:c15="http://schemas.microsoft.com/office/drawing/2012/chart">
                  <c:ext xmlns:c16="http://schemas.microsoft.com/office/drawing/2014/chart" uri="{C3380CC4-5D6E-409C-BE32-E72D297353CC}">
                    <c16:uniqueId val="{00000013-62A1-463C-A459-D77AF15504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[2]tableau_3_1_bis!$S$2</c15:sqref>
                        </c15:formulaRef>
                      </c:ext>
                    </c:extLst>
                    <c:strCache>
                      <c:ptCount val="1"/>
                      <c:pt idx="0">
                        <c:v>Nb d'exploitations en bio</c:v>
                      </c:pt>
                    </c:strCache>
                  </c:strRef>
                </c:tx>
                <c:spPr>
                  <a:solidFill>
                    <a:schemeClr val="accent6">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[2]tableau_3_1_bis!$S$3:$S$18</c15:sqref>
                        </c15:formulaRef>
                      </c:ext>
                    </c:extLst>
                    <c:numCache>
                      <c:formatCode>General</c:formatCode>
                      <c:ptCount val="16"/>
                      <c:pt idx="0">
                        <c:v>502</c:v>
                      </c:pt>
                      <c:pt idx="1">
                        <c:v>610</c:v>
                      </c:pt>
                      <c:pt idx="2">
                        <c:v>744</c:v>
                      </c:pt>
                      <c:pt idx="3">
                        <c:v>998</c:v>
                      </c:pt>
                      <c:pt idx="4">
                        <c:v>1244</c:v>
                      </c:pt>
                      <c:pt idx="5">
                        <c:v>1337</c:v>
                      </c:pt>
                      <c:pt idx="6">
                        <c:v>1363</c:v>
                      </c:pt>
                      <c:pt idx="7">
                        <c:v>1534</c:v>
                      </c:pt>
                      <c:pt idx="8">
                        <c:v>1695</c:v>
                      </c:pt>
                      <c:pt idx="9">
                        <c:v>1786</c:v>
                      </c:pt>
                      <c:pt idx="10">
                        <c:v>1964</c:v>
                      </c:pt>
                      <c:pt idx="11">
                        <c:v>2273</c:v>
                      </c:pt>
                      <c:pt idx="12">
                        <c:v>2583</c:v>
                      </c:pt>
                      <c:pt idx="13">
                        <c:v>2792</c:v>
                      </c:pt>
                      <c:pt idx="14">
                        <c:v>3159</c:v>
                      </c:pt>
                      <c:pt idx="15">
                        <c:v>3434</c:v>
                      </c:pt>
                    </c:numCache>
                  </c:numRef>
                </c:val>
                <c:extLst xmlns:c15="http://schemas.microsoft.com/office/drawing/2012/chart">
                  <c:ext xmlns:c16="http://schemas.microsoft.com/office/drawing/2014/chart" uri="{C3380CC4-5D6E-409C-BE32-E72D297353CC}">
                    <c16:uniqueId val="{00000014-62A1-463C-A459-D77AF15504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[2]tableau_3_1_bis!$T$2</c15:sqref>
                        </c15:formulaRef>
                      </c:ext>
                    </c:extLst>
                    <c:strCache>
                      <c:ptCount val="1"/>
                      <c:pt idx="0">
                        <c:v>Nb d'exploitations en bio</c:v>
                      </c:pt>
                    </c:strCache>
                  </c:strRef>
                </c:tx>
                <c:spPr>
                  <a:solidFill>
                    <a:schemeClr val="accent1">
                      <a:lumMod val="8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[2]tableau_3_1_bis!$T$3:$T$18</c15:sqref>
                        </c15:formulaRef>
                      </c:ext>
                    </c:extLst>
                    <c:numCache>
                      <c:formatCode>General</c:formatCode>
                      <c:ptCount val="16"/>
                      <c:pt idx="0">
                        <c:v>480</c:v>
                      </c:pt>
                      <c:pt idx="1">
                        <c:v>577</c:v>
                      </c:pt>
                      <c:pt idx="2">
                        <c:v>717</c:v>
                      </c:pt>
                      <c:pt idx="3">
                        <c:v>891</c:v>
                      </c:pt>
                      <c:pt idx="4">
                        <c:v>1096</c:v>
                      </c:pt>
                      <c:pt idx="5">
                        <c:v>1168</c:v>
                      </c:pt>
                      <c:pt idx="6">
                        <c:v>1194</c:v>
                      </c:pt>
                      <c:pt idx="7">
                        <c:v>1273</c:v>
                      </c:pt>
                      <c:pt idx="8">
                        <c:v>1456</c:v>
                      </c:pt>
                      <c:pt idx="9">
                        <c:v>1478</c:v>
                      </c:pt>
                      <c:pt idx="10">
                        <c:v>1720</c:v>
                      </c:pt>
                      <c:pt idx="11">
                        <c:v>1885</c:v>
                      </c:pt>
                      <c:pt idx="12">
                        <c:v>2111</c:v>
                      </c:pt>
                      <c:pt idx="13">
                        <c:v>2364</c:v>
                      </c:pt>
                      <c:pt idx="14">
                        <c:v>2692</c:v>
                      </c:pt>
                      <c:pt idx="15">
                        <c:v>2856</c:v>
                      </c:pt>
                    </c:numCache>
                  </c:numRef>
                </c:val>
                <c:extLst xmlns:c15="http://schemas.microsoft.com/office/drawing/2012/chart">
                  <c:ext xmlns:c16="http://schemas.microsoft.com/office/drawing/2014/chart" uri="{C3380CC4-5D6E-409C-BE32-E72D297353CC}">
                    <c16:uniqueId val="{00000015-62A1-463C-A459-D77AF15504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[2]tableau_3_1_bis!$U$2</c15:sqref>
                        </c15:formulaRef>
                      </c:ext>
                    </c:extLst>
                    <c:strCache>
                      <c:ptCount val="1"/>
                      <c:pt idx="0">
                        <c:v>Nb d'exploitations en bio</c:v>
                      </c:pt>
                    </c:strCache>
                  </c:strRef>
                </c:tx>
                <c:spPr>
                  <a:solidFill>
                    <a:schemeClr val="accent2">
                      <a:lumMod val="8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[2]tableau_3_1_bis!$U$3:$U$18</c15:sqref>
                        </c15:formulaRef>
                      </c:ext>
                    </c:extLst>
                    <c:numCache>
                      <c:formatCode>General</c:formatCode>
                      <c:ptCount val="16"/>
                      <c:pt idx="0">
                        <c:v>105</c:v>
                      </c:pt>
                      <c:pt idx="1">
                        <c:v>87</c:v>
                      </c:pt>
                      <c:pt idx="2">
                        <c:v>83</c:v>
                      </c:pt>
                      <c:pt idx="3">
                        <c:v>168</c:v>
                      </c:pt>
                      <c:pt idx="4">
                        <c:v>267</c:v>
                      </c:pt>
                      <c:pt idx="5">
                        <c:v>284</c:v>
                      </c:pt>
                      <c:pt idx="6">
                        <c:v>298</c:v>
                      </c:pt>
                      <c:pt idx="7">
                        <c:v>326</c:v>
                      </c:pt>
                      <c:pt idx="8">
                        <c:v>367</c:v>
                      </c:pt>
                      <c:pt idx="9">
                        <c:v>389</c:v>
                      </c:pt>
                      <c:pt idx="10">
                        <c:v>438</c:v>
                      </c:pt>
                      <c:pt idx="11">
                        <c:v>487</c:v>
                      </c:pt>
                      <c:pt idx="12">
                        <c:v>575</c:v>
                      </c:pt>
                      <c:pt idx="13">
                        <c:v>686</c:v>
                      </c:pt>
                      <c:pt idx="14">
                        <c:v>827</c:v>
                      </c:pt>
                      <c:pt idx="15">
                        <c:v>971</c:v>
                      </c:pt>
                    </c:numCache>
                  </c:numRef>
                </c:val>
                <c:extLst xmlns:c15="http://schemas.microsoft.com/office/drawing/2012/chart">
                  <c:ext xmlns:c16="http://schemas.microsoft.com/office/drawing/2014/chart" uri="{C3380CC4-5D6E-409C-BE32-E72D297353CC}">
                    <c16:uniqueId val="{00000016-62A1-463C-A459-D77AF15504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[2]tableau_3_1_bis!$V$2</c15:sqref>
                        </c15:formulaRef>
                      </c:ext>
                    </c:extLst>
                    <c:strCache>
                      <c:ptCount val="1"/>
                      <c:pt idx="0">
                        <c:v>Nb d'exploitations en bio</c:v>
                      </c:pt>
                    </c:strCache>
                  </c:strRef>
                </c:tx>
                <c:spPr>
                  <a:solidFill>
                    <a:schemeClr val="accent3">
                      <a:lumMod val="8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[2]tableau_3_1_bis!$V$3:$V$18</c15:sqref>
                        </c15:formulaRef>
                      </c:ext>
                    </c:extLst>
                    <c:numCache>
                      <c:formatCode>General</c:formatCode>
                      <c:ptCount val="16"/>
                      <c:pt idx="0">
                        <c:v>1313</c:v>
                      </c:pt>
                      <c:pt idx="1">
                        <c:v>1525</c:v>
                      </c:pt>
                      <c:pt idx="2">
                        <c:v>1909</c:v>
                      </c:pt>
                      <c:pt idx="3">
                        <c:v>2345</c:v>
                      </c:pt>
                      <c:pt idx="4">
                        <c:v>2099</c:v>
                      </c:pt>
                      <c:pt idx="5">
                        <c:v>2661</c:v>
                      </c:pt>
                      <c:pt idx="6">
                        <c:v>2856</c:v>
                      </c:pt>
                      <c:pt idx="7">
                        <c:v>2661</c:v>
                      </c:pt>
                      <c:pt idx="8">
                        <c:v>3392</c:v>
                      </c:pt>
                      <c:pt idx="9">
                        <c:v>3791</c:v>
                      </c:pt>
                      <c:pt idx="10">
                        <c:v>4202</c:v>
                      </c:pt>
                      <c:pt idx="11">
                        <c:v>4843</c:v>
                      </c:pt>
                      <c:pt idx="12">
                        <c:v>5648</c:v>
                      </c:pt>
                      <c:pt idx="13">
                        <c:v>6211</c:v>
                      </c:pt>
                      <c:pt idx="14">
                        <c:v>6694</c:v>
                      </c:pt>
                      <c:pt idx="15">
                        <c:v>6963</c:v>
                      </c:pt>
                    </c:numCache>
                  </c:numRef>
                </c:val>
                <c:extLst xmlns:c15="http://schemas.microsoft.com/office/drawing/2012/chart">
                  <c:ext xmlns:c16="http://schemas.microsoft.com/office/drawing/2014/chart" uri="{C3380CC4-5D6E-409C-BE32-E72D297353CC}">
                    <c16:uniqueId val="{00000017-62A1-463C-A459-D77AF15504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[2]tableau_3_1_bis!$AC$2</c15:sqref>
                        </c15:formulaRef>
                      </c:ext>
                    </c:extLst>
                    <c:strCache>
                      <c:ptCount val="1"/>
                      <c:pt idx="0">
                        <c:v>Surfaces en bio</c:v>
                      </c:pt>
                    </c:strCache>
                  </c:strRef>
                </c:tx>
                <c:spPr>
                  <a:solidFill>
                    <a:schemeClr val="accent4">
                      <a:lumMod val="60000"/>
                      <a:lumOff val="4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[2]tableau_3_1_bis!$AC$3:$AC$18</c15:sqref>
                        </c15:formulaRef>
                      </c:ext>
                    </c:extLst>
                    <c:numCache>
                      <c:formatCode>General</c:formatCode>
                      <c:ptCount val="16"/>
                      <c:pt idx="0">
                        <c:v>15110.6037</c:v>
                      </c:pt>
                      <c:pt idx="1">
                        <c:v>18259.893</c:v>
                      </c:pt>
                      <c:pt idx="2">
                        <c:v>24297.517899999999</c:v>
                      </c:pt>
                      <c:pt idx="3">
                        <c:v>21769.928199999998</c:v>
                      </c:pt>
                      <c:pt idx="4">
                        <c:v>11391.5892</c:v>
                      </c:pt>
                      <c:pt idx="5">
                        <c:v>15749.837</c:v>
                      </c:pt>
                      <c:pt idx="6">
                        <c:v>16983.997899999998</c:v>
                      </c:pt>
                      <c:pt idx="7">
                        <c:v>11807.056399999999</c:v>
                      </c:pt>
                      <c:pt idx="8">
                        <c:v>15717.4444</c:v>
                      </c:pt>
                      <c:pt idx="9">
                        <c:v>15864.618</c:v>
                      </c:pt>
                      <c:pt idx="10">
                        <c:v>20154.291499999999</c:v>
                      </c:pt>
                      <c:pt idx="11">
                        <c:v>24270.884900000001</c:v>
                      </c:pt>
                      <c:pt idx="12">
                        <c:v>29413.6145</c:v>
                      </c:pt>
                      <c:pt idx="13">
                        <c:v>31951.121899999998</c:v>
                      </c:pt>
                      <c:pt idx="14">
                        <c:v>33825.339800000002</c:v>
                      </c:pt>
                      <c:pt idx="15">
                        <c:v>35319.351136999998</c:v>
                      </c:pt>
                    </c:numCache>
                  </c:numRef>
                </c:val>
                <c:extLst xmlns:c15="http://schemas.microsoft.com/office/drawing/2012/chart">
                  <c:ext xmlns:c16="http://schemas.microsoft.com/office/drawing/2014/chart" uri="{C3380CC4-5D6E-409C-BE32-E72D297353CC}">
                    <c16:uniqueId val="{0000001D-62A1-463C-A459-D77AF1550491}"/>
                  </c:ext>
                </c:extLst>
              </c15:ser>
            </c15:filteredBarSeries>
          </c:ext>
        </c:extLst>
      </c:barChart>
      <c:lineChart>
        <c:grouping val="standard"/>
        <c:varyColors val="0"/>
        <c:ser>
          <c:idx val="8"/>
          <c:order val="8"/>
          <c:tx>
            <c:strRef>
              <c:f>[2]tableau_3_1_bis!$J$2</c:f>
              <c:strCache>
                <c:ptCount val="1"/>
                <c:pt idx="0">
                  <c:v>Surfaces certifiées</c:v>
                </c:pt>
              </c:strCache>
              <c:extLst xmlns:c15="http://schemas.microsoft.com/office/drawing/2012/chart"/>
            </c:strRef>
          </c:tx>
          <c:spPr>
            <a:ln w="28575" cap="rnd">
              <a:solidFill>
                <a:schemeClr val="accent6">
                  <a:lumMod val="60000"/>
                  <a:lumOff val="40000"/>
                </a:schemeClr>
              </a:solidFill>
              <a:prstDash val="sysDash"/>
              <a:round/>
            </a:ln>
            <a:effectLst/>
          </c:spPr>
          <c:marker>
            <c:symbol val="none"/>
          </c:marker>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extLst xmlns:c15="http://schemas.microsoft.com/office/drawing/2012/chart"/>
            </c:numRef>
          </c:cat>
          <c:val>
            <c:numRef>
              <c:f>[2]tableau_3_1_bis!$J$3:$J$18</c:f>
              <c:numCache>
                <c:formatCode>General</c:formatCode>
                <c:ptCount val="16"/>
                <c:pt idx="0">
                  <c:v>50892.976000000002</c:v>
                </c:pt>
                <c:pt idx="1">
                  <c:v>50745.4113</c:v>
                </c:pt>
                <c:pt idx="2">
                  <c:v>52507.609499999999</c:v>
                </c:pt>
                <c:pt idx="3">
                  <c:v>67192.254100000006</c:v>
                </c:pt>
                <c:pt idx="4">
                  <c:v>95443.512799999997</c:v>
                </c:pt>
                <c:pt idx="5">
                  <c:v>111163.1053</c:v>
                </c:pt>
                <c:pt idx="6">
                  <c:v>120752.6756</c:v>
                </c:pt>
                <c:pt idx="7">
                  <c:v>125494.319</c:v>
                </c:pt>
                <c:pt idx="8">
                  <c:v>134902.0871</c:v>
                </c:pt>
                <c:pt idx="9">
                  <c:v>136695.06539999999</c:v>
                </c:pt>
                <c:pt idx="10">
                  <c:v>172099.01389999999</c:v>
                </c:pt>
                <c:pt idx="11">
                  <c:v>216726.1678</c:v>
                </c:pt>
                <c:pt idx="12">
                  <c:v>238533.56140000001</c:v>
                </c:pt>
                <c:pt idx="13">
                  <c:v>254119.9253</c:v>
                </c:pt>
                <c:pt idx="14">
                  <c:v>276274.33360000001</c:v>
                </c:pt>
                <c:pt idx="15">
                  <c:v>285109.284193</c:v>
                </c:pt>
              </c:numCache>
              <c:extLst xmlns:c15="http://schemas.microsoft.com/office/drawing/2012/chart"/>
            </c:numRef>
          </c:val>
          <c:smooth val="0"/>
          <c:extLst>
            <c:ext xmlns:c16="http://schemas.microsoft.com/office/drawing/2014/chart" uri="{C3380CC4-5D6E-409C-BE32-E72D297353CC}">
              <c16:uniqueId val="{00000002-62A1-463C-A459-D77AF1550491}"/>
            </c:ext>
          </c:extLst>
        </c:ser>
        <c:ser>
          <c:idx val="22"/>
          <c:order val="22"/>
          <c:tx>
            <c:strRef>
              <c:f>[2]tableau_3_1_bis!$X$2</c:f>
              <c:strCache>
                <c:ptCount val="1"/>
                <c:pt idx="0">
                  <c:v>Surfaces en bio</c:v>
                </c:pt>
              </c:strCache>
              <c:extLst xmlns:c15="http://schemas.microsoft.com/office/drawing/2012/chart"/>
            </c:strRef>
          </c:tx>
          <c:spPr>
            <a:ln w="28575" cap="rnd">
              <a:solidFill>
                <a:schemeClr val="accent6">
                  <a:lumMod val="75000"/>
                </a:schemeClr>
              </a:solidFill>
              <a:round/>
            </a:ln>
            <a:effectLst/>
          </c:spPr>
          <c:marker>
            <c:symbol val="none"/>
          </c:marker>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extLst xmlns:c15="http://schemas.microsoft.com/office/drawing/2012/chart"/>
            </c:numRef>
          </c:cat>
          <c:val>
            <c:numRef>
              <c:f>[2]tableau_3_1_bis!$X$3:$X$18</c:f>
              <c:numCache>
                <c:formatCode>General</c:formatCode>
                <c:ptCount val="16"/>
                <c:pt idx="0">
                  <c:v>55864.203500000003</c:v>
                </c:pt>
                <c:pt idx="1">
                  <c:v>59327.3603</c:v>
                </c:pt>
                <c:pt idx="2">
                  <c:v>66040.0429</c:v>
                </c:pt>
                <c:pt idx="3">
                  <c:v>96151.175900000002</c:v>
                </c:pt>
                <c:pt idx="4">
                  <c:v>123222.70789999999</c:v>
                </c:pt>
                <c:pt idx="5">
                  <c:v>127559.3668</c:v>
                </c:pt>
                <c:pt idx="6">
                  <c:v>136069.1378</c:v>
                </c:pt>
                <c:pt idx="7">
                  <c:v>146303.1293</c:v>
                </c:pt>
                <c:pt idx="8">
                  <c:v>185322.84359999999</c:v>
                </c:pt>
                <c:pt idx="9">
                  <c:v>220048.95879999999</c:v>
                </c:pt>
                <c:pt idx="10">
                  <c:v>247068.53769999999</c:v>
                </c:pt>
                <c:pt idx="11">
                  <c:v>265702.82059999998</c:v>
                </c:pt>
                <c:pt idx="12">
                  <c:v>285736.99229999998</c:v>
                </c:pt>
                <c:pt idx="13">
                  <c:v>307711.6642</c:v>
                </c:pt>
                <c:pt idx="14">
                  <c:v>338800.48629999999</c:v>
                </c:pt>
                <c:pt idx="15">
                  <c:v>341171.02694900002</c:v>
                </c:pt>
              </c:numCache>
              <c:extLst xmlns:c15="http://schemas.microsoft.com/office/drawing/2012/chart"/>
            </c:numRef>
          </c:val>
          <c:smooth val="0"/>
          <c:extLst>
            <c:ext xmlns:c16="http://schemas.microsoft.com/office/drawing/2014/chart" uri="{C3380CC4-5D6E-409C-BE32-E72D297353CC}">
              <c16:uniqueId val="{00000003-62A1-463C-A459-D77AF1550491}"/>
            </c:ext>
          </c:extLst>
        </c:ser>
        <c:dLbls>
          <c:showLegendKey val="0"/>
          <c:showVal val="0"/>
          <c:showCatName val="0"/>
          <c:showSerName val="0"/>
          <c:showPercent val="0"/>
          <c:showBubbleSize val="0"/>
        </c:dLbls>
        <c:marker val="1"/>
        <c:smooth val="0"/>
        <c:axId val="791517248"/>
        <c:axId val="791502688"/>
        <c:extLst>
          <c:ext xmlns:c15="http://schemas.microsoft.com/office/drawing/2012/chart" uri="{02D57815-91ED-43cb-92C2-25804820EDAC}">
            <c15:filteredLineSeries>
              <c15:ser>
                <c:idx val="7"/>
                <c:order val="7"/>
                <c:tx>
                  <c:strRef>
                    <c:extLst>
                      <c:ext uri="{02D57815-91ED-43cb-92C2-25804820EDAC}">
                        <c15:formulaRef>
                          <c15:sqref>[2]tableau_3_1_bis!$I$2</c15:sqref>
                        </c15:formulaRef>
                      </c:ext>
                    </c:extLst>
                    <c:strCache>
                      <c:ptCount val="1"/>
                      <c:pt idx="0">
                        <c:v>Surfaces certifiées</c:v>
                      </c:pt>
                    </c:strCache>
                  </c:strRef>
                </c:tx>
                <c:spPr>
                  <a:ln w="28575" cap="rnd">
                    <a:solidFill>
                      <a:schemeClr val="bg1">
                        <a:lumMod val="65000"/>
                      </a:schemeClr>
                    </a:solidFill>
                    <a:prstDash val="sysDash"/>
                    <a:round/>
                  </a:ln>
                  <a:effectLst/>
                </c:spPr>
                <c:marker>
                  <c:symbol val="none"/>
                </c:marker>
                <c:cat>
                  <c:numRef>
                    <c:extLst>
                      <c:ex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uri="{02D57815-91ED-43cb-92C2-25804820EDAC}">
                        <c15:formulaRef>
                          <c15:sqref>[2]tableau_3_1_bis!$I$3:$I$18</c15:sqref>
                        </c15:formulaRef>
                      </c:ext>
                    </c:extLst>
                    <c:numCache>
                      <c:formatCode>General</c:formatCode>
                      <c:ptCount val="16"/>
                      <c:pt idx="0">
                        <c:v>15431.175999999999</c:v>
                      </c:pt>
                      <c:pt idx="1">
                        <c:v>17629.096000000001</c:v>
                      </c:pt>
                      <c:pt idx="2">
                        <c:v>17645.898399999998</c:v>
                      </c:pt>
                      <c:pt idx="3">
                        <c:v>18098.906999999999</c:v>
                      </c:pt>
                      <c:pt idx="4">
                        <c:v>20379.621500000001</c:v>
                      </c:pt>
                      <c:pt idx="5">
                        <c:v>25655.473999999998</c:v>
                      </c:pt>
                      <c:pt idx="6">
                        <c:v>30184.101699999999</c:v>
                      </c:pt>
                      <c:pt idx="7">
                        <c:v>33443.365400000002</c:v>
                      </c:pt>
                      <c:pt idx="8">
                        <c:v>42164.450799999999</c:v>
                      </c:pt>
                      <c:pt idx="9">
                        <c:v>46959.658199999998</c:v>
                      </c:pt>
                      <c:pt idx="10">
                        <c:v>63302.284800000001</c:v>
                      </c:pt>
                      <c:pt idx="11">
                        <c:v>76357.448799999998</c:v>
                      </c:pt>
                      <c:pt idx="12">
                        <c:v>89012.5815</c:v>
                      </c:pt>
                      <c:pt idx="13">
                        <c:v>112187.1724</c:v>
                      </c:pt>
                      <c:pt idx="14">
                        <c:v>133156.17420000001</c:v>
                      </c:pt>
                      <c:pt idx="15">
                        <c:v>150010.65939099999</c:v>
                      </c:pt>
                    </c:numCache>
                  </c:numRef>
                </c:val>
                <c:smooth val="0"/>
                <c:extLst>
                  <c:ext xmlns:c16="http://schemas.microsoft.com/office/drawing/2014/chart" uri="{C3380CC4-5D6E-409C-BE32-E72D297353CC}">
                    <c16:uniqueId val="{0000000A-62A1-463C-A459-D77AF155049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[2]tableau_3_1_bis!$W$2</c15:sqref>
                        </c15:formulaRef>
                      </c:ext>
                    </c:extLst>
                    <c:strCache>
                      <c:ptCount val="1"/>
                      <c:pt idx="0">
                        <c:v>Surfaces en bio</c:v>
                      </c:pt>
                    </c:strCache>
                  </c:strRef>
                </c:tx>
                <c:spPr>
                  <a:ln w="28575" cap="rnd">
                    <a:solidFill>
                      <a:schemeClr val="accent4">
                        <a:lumMod val="75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[2]tableau_3_1_bis!$W$3:$W$18</c15:sqref>
                        </c15:formulaRef>
                      </c:ext>
                    </c:extLst>
                    <c:numCache>
                      <c:formatCode>General</c:formatCode>
                      <c:ptCount val="16"/>
                      <c:pt idx="0">
                        <c:v>16827.133000000002</c:v>
                      </c:pt>
                      <c:pt idx="1">
                        <c:v>19765.060399999998</c:v>
                      </c:pt>
                      <c:pt idx="2">
                        <c:v>21374.0105</c:v>
                      </c:pt>
                      <c:pt idx="3">
                        <c:v>27681.146700000001</c:v>
                      </c:pt>
                      <c:pt idx="4">
                        <c:v>31511.018700000001</c:v>
                      </c:pt>
                      <c:pt idx="5">
                        <c:v>34222.722000000002</c:v>
                      </c:pt>
                      <c:pt idx="6">
                        <c:v>34943.010699999999</c:v>
                      </c:pt>
                      <c:pt idx="7">
                        <c:v>42526.844499999999</c:v>
                      </c:pt>
                      <c:pt idx="8">
                        <c:v>75903.391099999993</c:v>
                      </c:pt>
                      <c:pt idx="9">
                        <c:v>89581.921100000007</c:v>
                      </c:pt>
                      <c:pt idx="10">
                        <c:v>96292.295100000003</c:v>
                      </c:pt>
                      <c:pt idx="11">
                        <c:v>113063.43769999999</c:v>
                      </c:pt>
                      <c:pt idx="12">
                        <c:v>130715.97840000001</c:v>
                      </c:pt>
                      <c:pt idx="13">
                        <c:v>148814.9002</c:v>
                      </c:pt>
                      <c:pt idx="14">
                        <c:v>167830.34359999999</c:v>
                      </c:pt>
                      <c:pt idx="15">
                        <c:v>172480.355472</c:v>
                      </c:pt>
                    </c:numCache>
                  </c:numRef>
                </c:val>
                <c:smooth val="0"/>
                <c:extLst xmlns:c15="http://schemas.microsoft.com/office/drawing/2012/chart">
                  <c:ext xmlns:c16="http://schemas.microsoft.com/office/drawing/2014/chart" uri="{C3380CC4-5D6E-409C-BE32-E72D297353CC}">
                    <c16:uniqueId val="{00000018-62A1-463C-A459-D77AF155049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[2]tableau_3_1_bis!$Y$2</c15:sqref>
                        </c15:formulaRef>
                      </c:ext>
                    </c:extLst>
                    <c:strCache>
                      <c:ptCount val="1"/>
                      <c:pt idx="0">
                        <c:v>Surfaces en bio</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[2]tableau_3_1_bis!$Y$3:$Y$18</c15:sqref>
                        </c15:formulaRef>
                      </c:ext>
                    </c:extLst>
                    <c:numCache>
                      <c:formatCode>General</c:formatCode>
                      <c:ptCount val="16"/>
                      <c:pt idx="0">
                        <c:v>6467.5998</c:v>
                      </c:pt>
                      <c:pt idx="1">
                        <c:v>8949.2705999999998</c:v>
                      </c:pt>
                      <c:pt idx="2">
                        <c:v>13616.892099999999</c:v>
                      </c:pt>
                      <c:pt idx="3">
                        <c:v>17449.4908</c:v>
                      </c:pt>
                      <c:pt idx="4">
                        <c:v>21486.531999999999</c:v>
                      </c:pt>
                      <c:pt idx="5">
                        <c:v>22595.221300000001</c:v>
                      </c:pt>
                      <c:pt idx="6">
                        <c:v>22359.499100000001</c:v>
                      </c:pt>
                      <c:pt idx="7">
                        <c:v>22950.6057</c:v>
                      </c:pt>
                      <c:pt idx="8">
                        <c:v>24127.358700000001</c:v>
                      </c:pt>
                      <c:pt idx="9">
                        <c:v>25110.772499999999</c:v>
                      </c:pt>
                      <c:pt idx="10">
                        <c:v>28593.952700000002</c:v>
                      </c:pt>
                      <c:pt idx="11">
                        <c:v>34110.219100000002</c:v>
                      </c:pt>
                      <c:pt idx="12">
                        <c:v>42463.752099999998</c:v>
                      </c:pt>
                      <c:pt idx="13">
                        <c:v>51081.017599999999</c:v>
                      </c:pt>
                      <c:pt idx="14">
                        <c:v>57516.913999999997</c:v>
                      </c:pt>
                      <c:pt idx="15">
                        <c:v>59627.145457999999</c:v>
                      </c:pt>
                    </c:numCache>
                  </c:numRef>
                </c:val>
                <c:smooth val="0"/>
                <c:extLst xmlns:c15="http://schemas.microsoft.com/office/drawing/2012/chart">
                  <c:ext xmlns:c16="http://schemas.microsoft.com/office/drawing/2014/chart" uri="{C3380CC4-5D6E-409C-BE32-E72D297353CC}">
                    <c16:uniqueId val="{00000019-62A1-463C-A459-D77AF155049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[2]tableau_3_1_bis!$Z$2</c15:sqref>
                        </c15:formulaRef>
                      </c:ext>
                    </c:extLst>
                    <c:strCache>
                      <c:ptCount val="1"/>
                      <c:pt idx="0">
                        <c:v>Surfaces en bio</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[2]tableau_3_1_bis!$Z$3:$Z$18</c15:sqref>
                        </c15:formulaRef>
                      </c:ext>
                    </c:extLst>
                    <c:numCache>
                      <c:formatCode>General</c:formatCode>
                      <c:ptCount val="16"/>
                      <c:pt idx="0">
                        <c:v>1381.941</c:v>
                      </c:pt>
                      <c:pt idx="1">
                        <c:v>1788.9573</c:v>
                      </c:pt>
                      <c:pt idx="2">
                        <c:v>2257.4650999999999</c:v>
                      </c:pt>
                      <c:pt idx="3">
                        <c:v>3066.3265000000001</c:v>
                      </c:pt>
                      <c:pt idx="4">
                        <c:v>3900.3150000000001</c:v>
                      </c:pt>
                      <c:pt idx="5">
                        <c:v>4482.7718000000004</c:v>
                      </c:pt>
                      <c:pt idx="6">
                        <c:v>4729.9090999999999</c:v>
                      </c:pt>
                      <c:pt idx="7">
                        <c:v>5146.7570999999998</c:v>
                      </c:pt>
                      <c:pt idx="8">
                        <c:v>5962.4705999999996</c:v>
                      </c:pt>
                      <c:pt idx="9">
                        <c:v>6533.2530999999999</c:v>
                      </c:pt>
                      <c:pt idx="10">
                        <c:v>7293.2556999999997</c:v>
                      </c:pt>
                      <c:pt idx="11">
                        <c:v>8825.5437999999995</c:v>
                      </c:pt>
                      <c:pt idx="12">
                        <c:v>9771.6704000000009</c:v>
                      </c:pt>
                      <c:pt idx="13">
                        <c:v>10315.678900000001</c:v>
                      </c:pt>
                      <c:pt idx="14">
                        <c:v>12261.537399999999</c:v>
                      </c:pt>
                      <c:pt idx="15">
                        <c:v>12940.712199</c:v>
                      </c:pt>
                    </c:numCache>
                  </c:numRef>
                </c:val>
                <c:smooth val="0"/>
                <c:extLst xmlns:c15="http://schemas.microsoft.com/office/drawing/2012/chart">
                  <c:ext xmlns:c16="http://schemas.microsoft.com/office/drawing/2014/chart" uri="{C3380CC4-5D6E-409C-BE32-E72D297353CC}">
                    <c16:uniqueId val="{0000001A-62A1-463C-A459-D77AF155049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[2]tableau_3_1_bis!$AA$2</c15:sqref>
                        </c15:formulaRef>
                      </c:ext>
                    </c:extLst>
                    <c:strCache>
                      <c:ptCount val="1"/>
                      <c:pt idx="0">
                        <c:v>Surfaces en bio</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[2]tableau_3_1_bis!$AA$3:$AA$18</c15:sqref>
                        </c15:formulaRef>
                      </c:ext>
                    </c:extLst>
                    <c:numCache>
                      <c:formatCode>General</c:formatCode>
                      <c:ptCount val="16"/>
                      <c:pt idx="0">
                        <c:v>777.44299999999998</c:v>
                      </c:pt>
                      <c:pt idx="1">
                        <c:v>848.41189999999995</c:v>
                      </c:pt>
                      <c:pt idx="2">
                        <c:v>1035.6741999999999</c:v>
                      </c:pt>
                      <c:pt idx="3">
                        <c:v>1298.9465</c:v>
                      </c:pt>
                      <c:pt idx="4">
                        <c:v>1545.2225000000001</c:v>
                      </c:pt>
                      <c:pt idx="5">
                        <c:v>1683.0273</c:v>
                      </c:pt>
                      <c:pt idx="6">
                        <c:v>1654.0323000000001</c:v>
                      </c:pt>
                      <c:pt idx="7">
                        <c:v>1741.7731000000001</c:v>
                      </c:pt>
                      <c:pt idx="8">
                        <c:v>2172.6170000000002</c:v>
                      </c:pt>
                      <c:pt idx="9">
                        <c:v>2274.6677</c:v>
                      </c:pt>
                      <c:pt idx="10">
                        <c:v>2796.9105</c:v>
                      </c:pt>
                      <c:pt idx="11">
                        <c:v>3355.3011000000001</c:v>
                      </c:pt>
                      <c:pt idx="12">
                        <c:v>3890.5064000000002</c:v>
                      </c:pt>
                      <c:pt idx="13">
                        <c:v>4637.3181000000004</c:v>
                      </c:pt>
                      <c:pt idx="14">
                        <c:v>5373.9937</c:v>
                      </c:pt>
                      <c:pt idx="15">
                        <c:v>5291.1624700000002</c:v>
                      </c:pt>
                    </c:numCache>
                  </c:numRef>
                </c:val>
                <c:smooth val="0"/>
                <c:extLst xmlns:c15="http://schemas.microsoft.com/office/drawing/2012/chart">
                  <c:ext xmlns:c16="http://schemas.microsoft.com/office/drawing/2014/chart" uri="{C3380CC4-5D6E-409C-BE32-E72D297353CC}">
                    <c16:uniqueId val="{0000001B-62A1-463C-A459-D77AF155049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[2]tableau_3_1_bis!$AB$2</c15:sqref>
                        </c15:formulaRef>
                      </c:ext>
                    </c:extLst>
                    <c:strCache>
                      <c:ptCount val="1"/>
                      <c:pt idx="0">
                        <c:v>Surfaces en bio</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[2]tableau_3_1_bis!$AB$3:$AB$18</c15:sqref>
                        </c15:formulaRef>
                      </c:ext>
                    </c:extLst>
                    <c:numCache>
                      <c:formatCode>General</c:formatCode>
                      <c:ptCount val="16"/>
                      <c:pt idx="0">
                        <c:v>112.27200000000001</c:v>
                      </c:pt>
                      <c:pt idx="1">
                        <c:v>189.24709999999999</c:v>
                      </c:pt>
                      <c:pt idx="2">
                        <c:v>181.04509999999999</c:v>
                      </c:pt>
                      <c:pt idx="3">
                        <c:v>203.82730000000001</c:v>
                      </c:pt>
                      <c:pt idx="4">
                        <c:v>322.15370000000001</c:v>
                      </c:pt>
                      <c:pt idx="5">
                        <c:v>321.25799999999998</c:v>
                      </c:pt>
                      <c:pt idx="6">
                        <c:v>343.6961</c:v>
                      </c:pt>
                      <c:pt idx="7">
                        <c:v>446.77969999999999</c:v>
                      </c:pt>
                      <c:pt idx="8">
                        <c:v>985.88620000000003</c:v>
                      </c:pt>
                      <c:pt idx="9">
                        <c:v>1196.068</c:v>
                      </c:pt>
                      <c:pt idx="10">
                        <c:v>947.61429999999996</c:v>
                      </c:pt>
                      <c:pt idx="11">
                        <c:v>1002.3493</c:v>
                      </c:pt>
                      <c:pt idx="12">
                        <c:v>1125.8698999999999</c:v>
                      </c:pt>
                      <c:pt idx="13">
                        <c:v>1154.9075</c:v>
                      </c:pt>
                      <c:pt idx="14">
                        <c:v>2702.0944</c:v>
                      </c:pt>
                      <c:pt idx="15">
                        <c:v>3672.4545779999999</c:v>
                      </c:pt>
                    </c:numCache>
                  </c:numRef>
                </c:val>
                <c:smooth val="0"/>
                <c:extLst xmlns:c15="http://schemas.microsoft.com/office/drawing/2012/chart">
                  <c:ext xmlns:c16="http://schemas.microsoft.com/office/drawing/2014/chart" uri="{C3380CC4-5D6E-409C-BE32-E72D297353CC}">
                    <c16:uniqueId val="{0000001C-62A1-463C-A459-D77AF1550491}"/>
                  </c:ext>
                </c:extLst>
              </c15:ser>
            </c15:filteredLineSeries>
          </c:ext>
        </c:extLst>
      </c:lineChart>
      <c:catAx>
        <c:axId val="791517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791502688"/>
        <c:crosses val="autoZero"/>
        <c:auto val="1"/>
        <c:lblAlgn val="ctr"/>
        <c:lblOffset val="100"/>
        <c:noMultiLvlLbl val="0"/>
      </c:catAx>
      <c:valAx>
        <c:axId val="791502688"/>
        <c:scaling>
          <c:orientation val="minMax"/>
          <c:max val="35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800">
                    <a:latin typeface="Arial" panose="020B0604020202020204" pitchFamily="34" charset="0"/>
                    <a:cs typeface="Arial" panose="020B0604020202020204" pitchFamily="34" charset="0"/>
                  </a:rPr>
                  <a:t>Surfaces en</a:t>
                </a:r>
                <a:r>
                  <a:rPr lang="en-US" sz="800" baseline="0">
                    <a:latin typeface="Arial" panose="020B0604020202020204" pitchFamily="34" charset="0"/>
                    <a:cs typeface="Arial" panose="020B0604020202020204" pitchFamily="34" charset="0"/>
                  </a:rPr>
                  <a:t> ha</a:t>
                </a:r>
                <a:endParaRPr lang="en-US" sz="800">
                  <a:latin typeface="Arial" panose="020B0604020202020204" pitchFamily="34" charset="0"/>
                  <a:cs typeface="Arial" panose="020B0604020202020204" pitchFamily="34" charset="0"/>
                </a:endParaRPr>
              </a:p>
            </c:rich>
          </c:tx>
          <c:layout>
            <c:manualLayout>
              <c:xMode val="edge"/>
              <c:yMode val="edge"/>
              <c:x val="3.8552489981772471E-2"/>
              <c:y val="0.3628840512582985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791517248"/>
        <c:crosses val="autoZero"/>
        <c:crossBetween val="between"/>
      </c:valAx>
      <c:valAx>
        <c:axId val="337673824"/>
        <c:scaling>
          <c:orientation val="minMax"/>
        </c:scaling>
        <c:delete val="0"/>
        <c:axPos val="r"/>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800">
                    <a:latin typeface="Arial" panose="020B0604020202020204" pitchFamily="34" charset="0"/>
                    <a:cs typeface="Arial" panose="020B0604020202020204" pitchFamily="34" charset="0"/>
                  </a:rPr>
                  <a:t>nombre d'exploitations</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37676320"/>
        <c:crosses val="max"/>
        <c:crossBetween val="between"/>
      </c:valAx>
      <c:catAx>
        <c:axId val="337676320"/>
        <c:scaling>
          <c:orientation val="minMax"/>
        </c:scaling>
        <c:delete val="1"/>
        <c:axPos val="b"/>
        <c:numFmt formatCode="General" sourceLinked="1"/>
        <c:majorTickMark val="out"/>
        <c:minorTickMark val="none"/>
        <c:tickLblPos val="nextTo"/>
        <c:crossAx val="3376738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1000" b="1">
                <a:latin typeface="Arial" panose="020B0604020202020204" pitchFamily="34" charset="0"/>
                <a:cs typeface="Arial" panose="020B0604020202020204" pitchFamily="34" charset="0"/>
              </a:rPr>
              <a:t>Vigne</a:t>
            </a:r>
            <a:r>
              <a:rPr lang="fr-FR" sz="1000" baseline="0">
                <a:latin typeface="Arial" panose="020B0604020202020204" pitchFamily="34" charset="0"/>
                <a:cs typeface="Arial" panose="020B0604020202020204" pitchFamily="34" charset="0"/>
              </a:rPr>
              <a:t>: surfaces certifiées, </a:t>
            </a:r>
          </a:p>
          <a:p>
            <a:pPr>
              <a:defRPr sz="1000">
                <a:latin typeface="Arial" panose="020B0604020202020204" pitchFamily="34" charset="0"/>
                <a:cs typeface="Arial" panose="020B0604020202020204" pitchFamily="34" charset="0"/>
              </a:defRPr>
            </a:pPr>
            <a:r>
              <a:rPr lang="fr-FR" sz="1000" baseline="0">
                <a:latin typeface="Arial" panose="020B0604020202020204" pitchFamily="34" charset="0"/>
                <a:cs typeface="Arial" panose="020B0604020202020204" pitchFamily="34" charset="0"/>
              </a:rPr>
              <a:t>surfaces en mode biologique, </a:t>
            </a:r>
          </a:p>
          <a:p>
            <a:pPr>
              <a:defRPr sz="1000">
                <a:latin typeface="Arial" panose="020B0604020202020204" pitchFamily="34" charset="0"/>
                <a:cs typeface="Arial" panose="020B0604020202020204" pitchFamily="34" charset="0"/>
              </a:defRPr>
            </a:pPr>
            <a:r>
              <a:rPr lang="fr-FR" sz="1000" baseline="0">
                <a:latin typeface="Arial" panose="020B0604020202020204" pitchFamily="34" charset="0"/>
                <a:cs typeface="Arial" panose="020B0604020202020204" pitchFamily="34" charset="0"/>
              </a:rPr>
              <a:t>effectif d'exploitations </a:t>
            </a:r>
            <a:endParaRPr lang="fr-FR" sz="1000">
              <a:latin typeface="Arial" panose="020B0604020202020204" pitchFamily="34" charset="0"/>
              <a:cs typeface="Arial" panose="020B0604020202020204" pitchFamily="34" charset="0"/>
            </a:endParaRPr>
          </a:p>
        </c:rich>
      </c:tx>
      <c:layout>
        <c:manualLayout>
          <c:xMode val="edge"/>
          <c:yMode val="edge"/>
          <c:x val="0.30604411937533271"/>
          <c:y val="1.307732255393209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9153998419205501"/>
          <c:y val="0.19590017825311945"/>
          <c:w val="0.65506764463924017"/>
          <c:h val="0.56863783738262652"/>
        </c:manualLayout>
      </c:layout>
      <c:barChart>
        <c:barDir val="col"/>
        <c:grouping val="clustered"/>
        <c:varyColors val="0"/>
        <c:ser>
          <c:idx val="2"/>
          <c:order val="2"/>
          <c:tx>
            <c:strRef>
              <c:f>[2]tableau_3_1_bis!$D$2</c:f>
              <c:strCache>
                <c:ptCount val="1"/>
                <c:pt idx="0">
                  <c:v>nb d'exploitations certifiées </c:v>
                </c:pt>
              </c:strCache>
              <c:extLst xmlns:c15="http://schemas.microsoft.com/office/drawing/2012/chart"/>
            </c:strRef>
          </c:tx>
          <c:spPr>
            <a:solidFill>
              <a:schemeClr val="accent1">
                <a:lumMod val="40000"/>
                <a:lumOff val="60000"/>
              </a:schemeClr>
            </a:solidFill>
            <a:ln>
              <a:solidFill>
                <a:schemeClr val="accent1">
                  <a:lumMod val="40000"/>
                  <a:lumOff val="60000"/>
                </a:schemeClr>
              </a:solidFill>
            </a:ln>
            <a:effectLst/>
          </c:spPr>
          <c:invertIfNegative val="0"/>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extLst xmlns:c15="http://schemas.microsoft.com/office/drawing/2012/chart"/>
            </c:numRef>
          </c:cat>
          <c:val>
            <c:numRef>
              <c:f>[2]tableau_3_1_bis!$D$3:$D$18</c:f>
              <c:numCache>
                <c:formatCode>General</c:formatCode>
                <c:ptCount val="16"/>
                <c:pt idx="0">
                  <c:v>344</c:v>
                </c:pt>
                <c:pt idx="1">
                  <c:v>373</c:v>
                </c:pt>
                <c:pt idx="2">
                  <c:v>398</c:v>
                </c:pt>
                <c:pt idx="3">
                  <c:v>504</c:v>
                </c:pt>
                <c:pt idx="4">
                  <c:v>710</c:v>
                </c:pt>
                <c:pt idx="5">
                  <c:v>1004</c:v>
                </c:pt>
                <c:pt idx="6">
                  <c:v>1189</c:v>
                </c:pt>
                <c:pt idx="7">
                  <c:v>1308</c:v>
                </c:pt>
                <c:pt idx="8">
                  <c:v>1393</c:v>
                </c:pt>
                <c:pt idx="9">
                  <c:v>1380</c:v>
                </c:pt>
                <c:pt idx="10">
                  <c:v>1426</c:v>
                </c:pt>
                <c:pt idx="11">
                  <c:v>1485</c:v>
                </c:pt>
                <c:pt idx="12">
                  <c:v>1567</c:v>
                </c:pt>
                <c:pt idx="13">
                  <c:v>1883</c:v>
                </c:pt>
                <c:pt idx="14">
                  <c:v>2221</c:v>
                </c:pt>
                <c:pt idx="15">
                  <c:v>2588</c:v>
                </c:pt>
              </c:numCache>
              <c:extLst xmlns:c15="http://schemas.microsoft.com/office/drawing/2012/chart"/>
            </c:numRef>
          </c:val>
          <c:extLst>
            <c:ext xmlns:c16="http://schemas.microsoft.com/office/drawing/2014/chart" uri="{C3380CC4-5D6E-409C-BE32-E72D297353CC}">
              <c16:uniqueId val="{00000000-F8E9-487C-9774-372A34D68BD9}"/>
            </c:ext>
          </c:extLst>
        </c:ser>
        <c:ser>
          <c:idx val="16"/>
          <c:order val="16"/>
          <c:tx>
            <c:strRef>
              <c:f>[2]tableau_3_1_bis!$R$2</c:f>
              <c:strCache>
                <c:ptCount val="1"/>
                <c:pt idx="0">
                  <c:v>Nb d'exploitations en bio</c:v>
                </c:pt>
              </c:strCache>
              <c:extLst xmlns:c15="http://schemas.microsoft.com/office/drawing/2012/chart"/>
            </c:strRef>
          </c:tx>
          <c:spPr>
            <a:solidFill>
              <a:schemeClr val="accent1"/>
            </a:solidFill>
            <a:ln>
              <a:solidFill>
                <a:schemeClr val="accent1"/>
              </a:solidFill>
            </a:ln>
            <a:effectLst/>
          </c:spPr>
          <c:invertIfNegative val="0"/>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extLst xmlns:c15="http://schemas.microsoft.com/office/drawing/2012/chart"/>
            </c:numRef>
          </c:cat>
          <c:val>
            <c:numRef>
              <c:f>[2]tableau_3_1_bis!$R$3:$R$18</c:f>
              <c:numCache>
                <c:formatCode>General</c:formatCode>
                <c:ptCount val="16"/>
                <c:pt idx="0">
                  <c:v>489</c:v>
                </c:pt>
                <c:pt idx="1">
                  <c:v>648</c:v>
                </c:pt>
                <c:pt idx="2">
                  <c:v>917</c:v>
                </c:pt>
                <c:pt idx="3">
                  <c:v>1169</c:v>
                </c:pt>
                <c:pt idx="4">
                  <c:v>1383</c:v>
                </c:pt>
                <c:pt idx="5">
                  <c:v>1449</c:v>
                </c:pt>
                <c:pt idx="6">
                  <c:v>1437</c:v>
                </c:pt>
                <c:pt idx="7">
                  <c:v>1511</c:v>
                </c:pt>
                <c:pt idx="8">
                  <c:v>1589</c:v>
                </c:pt>
                <c:pt idx="9">
                  <c:v>1595</c:v>
                </c:pt>
                <c:pt idx="10">
                  <c:v>1796</c:v>
                </c:pt>
                <c:pt idx="11">
                  <c:v>2114</c:v>
                </c:pt>
                <c:pt idx="12">
                  <c:v>2542</c:v>
                </c:pt>
                <c:pt idx="13">
                  <c:v>2958</c:v>
                </c:pt>
                <c:pt idx="14">
                  <c:v>3348</c:v>
                </c:pt>
                <c:pt idx="15">
                  <c:v>3439</c:v>
                </c:pt>
              </c:numCache>
              <c:extLst xmlns:c15="http://schemas.microsoft.com/office/drawing/2012/chart"/>
            </c:numRef>
          </c:val>
          <c:extLst>
            <c:ext xmlns:c16="http://schemas.microsoft.com/office/drawing/2014/chart" uri="{C3380CC4-5D6E-409C-BE32-E72D297353CC}">
              <c16:uniqueId val="{00000001-F8E9-487C-9774-372A34D68BD9}"/>
            </c:ext>
          </c:extLst>
        </c:ser>
        <c:dLbls>
          <c:showLegendKey val="0"/>
          <c:showVal val="0"/>
          <c:showCatName val="0"/>
          <c:showSerName val="0"/>
          <c:showPercent val="0"/>
          <c:showBubbleSize val="0"/>
        </c:dLbls>
        <c:gapWidth val="150"/>
        <c:axId val="337676320"/>
        <c:axId val="337673824"/>
        <c:extLst>
          <c:ext xmlns:c15="http://schemas.microsoft.com/office/drawing/2012/chart" uri="{02D57815-91ED-43cb-92C2-25804820EDAC}">
            <c15:filteredBarSeries>
              <c15:ser>
                <c:idx val="0"/>
                <c:order val="0"/>
                <c:tx>
                  <c:strRef>
                    <c:extLst>
                      <c:ext uri="{02D57815-91ED-43cb-92C2-25804820EDAC}">
                        <c15:formulaRef>
                          <c15:sqref>[2]tableau_3_1_bis!$B$2</c15:sqref>
                        </c15:formulaRef>
                      </c:ext>
                    </c:extLst>
                    <c:strCache>
                      <c:ptCount val="1"/>
                      <c:pt idx="0">
                        <c:v>nb d'exploitations certifiées </c:v>
                      </c:pt>
                    </c:strCache>
                  </c:strRef>
                </c:tx>
                <c:spPr>
                  <a:solidFill>
                    <a:schemeClr val="bg1">
                      <a:lumMod val="75000"/>
                    </a:schemeClr>
                  </a:solidFill>
                  <a:ln>
                    <a:solidFill>
                      <a:schemeClr val="bg1">
                        <a:lumMod val="75000"/>
                      </a:schemeClr>
                    </a:solidFill>
                  </a:ln>
                  <a:effectLst/>
                </c:spPr>
                <c:invertIfNegative val="0"/>
                <c:cat>
                  <c:numRef>
                    <c:extLst>
                      <c:ex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uri="{02D57815-91ED-43cb-92C2-25804820EDAC}">
                        <c15:formulaRef>
                          <c15:sqref>[2]tableau_3_1_bis!$B$3:$B$18</c15:sqref>
                        </c15:formulaRef>
                      </c:ext>
                    </c:extLst>
                    <c:numCache>
                      <c:formatCode>General</c:formatCode>
                      <c:ptCount val="16"/>
                      <c:pt idx="0">
                        <c:v>724</c:v>
                      </c:pt>
                      <c:pt idx="1">
                        <c:v>767</c:v>
                      </c:pt>
                      <c:pt idx="2">
                        <c:v>780</c:v>
                      </c:pt>
                      <c:pt idx="3">
                        <c:v>841</c:v>
                      </c:pt>
                      <c:pt idx="4">
                        <c:v>1013</c:v>
                      </c:pt>
                      <c:pt idx="5">
                        <c:v>1298</c:v>
                      </c:pt>
                      <c:pt idx="6">
                        <c:v>1409</c:v>
                      </c:pt>
                      <c:pt idx="7">
                        <c:v>1491</c:v>
                      </c:pt>
                      <c:pt idx="8">
                        <c:v>1751</c:v>
                      </c:pt>
                      <c:pt idx="9">
                        <c:v>1876</c:v>
                      </c:pt>
                      <c:pt idx="10">
                        <c:v>2210</c:v>
                      </c:pt>
                      <c:pt idx="11">
                        <c:v>2540</c:v>
                      </c:pt>
                      <c:pt idx="12">
                        <c:v>2938</c:v>
                      </c:pt>
                      <c:pt idx="13">
                        <c:v>3433</c:v>
                      </c:pt>
                      <c:pt idx="14">
                        <c:v>3939</c:v>
                      </c:pt>
                      <c:pt idx="15">
                        <c:v>4262</c:v>
                      </c:pt>
                    </c:numCache>
                  </c:numRef>
                </c:val>
                <c:extLst>
                  <c:ext xmlns:c16="http://schemas.microsoft.com/office/drawing/2014/chart" uri="{C3380CC4-5D6E-409C-BE32-E72D297353CC}">
                    <c16:uniqueId val="{00000004-F8E9-487C-9774-372A34D68BD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[2]tableau_3_1_bis!$C$2</c15:sqref>
                        </c15:formulaRef>
                      </c:ext>
                    </c:extLst>
                    <c:strCache>
                      <c:ptCount val="1"/>
                      <c:pt idx="0">
                        <c:v>nb d'exploitations certifiées </c:v>
                      </c:pt>
                    </c:strCache>
                  </c:strRef>
                </c:tx>
                <c:spPr>
                  <a:solidFill>
                    <a:schemeClr val="accent6">
                      <a:lumMod val="60000"/>
                      <a:lumOff val="40000"/>
                    </a:schemeClr>
                  </a:solidFill>
                  <a:ln>
                    <a:solidFill>
                      <a:schemeClr val="accent6">
                        <a:lumMod val="60000"/>
                        <a:lumOff val="40000"/>
                      </a:schemeClr>
                    </a:solid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[2]tableau_3_1_bis!$C$3:$C$18</c15:sqref>
                        </c15:formulaRef>
                      </c:ext>
                    </c:extLst>
                    <c:numCache>
                      <c:formatCode>General</c:formatCode>
                      <c:ptCount val="16"/>
                      <c:pt idx="0">
                        <c:v>1029</c:v>
                      </c:pt>
                      <c:pt idx="1">
                        <c:v>1115</c:v>
                      </c:pt>
                      <c:pt idx="2">
                        <c:v>1245</c:v>
                      </c:pt>
                      <c:pt idx="3">
                        <c:v>1496</c:v>
                      </c:pt>
                      <c:pt idx="4">
                        <c:v>1924</c:v>
                      </c:pt>
                      <c:pt idx="5">
                        <c:v>2329</c:v>
                      </c:pt>
                      <c:pt idx="6">
                        <c:v>2513</c:v>
                      </c:pt>
                      <c:pt idx="7">
                        <c:v>2715</c:v>
                      </c:pt>
                      <c:pt idx="8">
                        <c:v>2995</c:v>
                      </c:pt>
                      <c:pt idx="9">
                        <c:v>3116</c:v>
                      </c:pt>
                      <c:pt idx="10">
                        <c:v>3771</c:v>
                      </c:pt>
                      <c:pt idx="11">
                        <c:v>4459</c:v>
                      </c:pt>
                      <c:pt idx="12">
                        <c:v>4992</c:v>
                      </c:pt>
                      <c:pt idx="13">
                        <c:v>5596</c:v>
                      </c:pt>
                      <c:pt idx="14">
                        <c:v>6365</c:v>
                      </c:pt>
                      <c:pt idx="15">
                        <c:v>6793</c:v>
                      </c:pt>
                    </c:numCache>
                  </c:numRef>
                </c:val>
                <c:extLst xmlns:c15="http://schemas.microsoft.com/office/drawing/2012/chart">
                  <c:ext xmlns:c16="http://schemas.microsoft.com/office/drawing/2014/chart" uri="{C3380CC4-5D6E-409C-BE32-E72D297353CC}">
                    <c16:uniqueId val="{00000005-F8E9-487C-9774-372A34D68BD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[2]tableau_3_1_bis!$E$2</c15:sqref>
                        </c15:formulaRef>
                      </c:ext>
                    </c:extLst>
                    <c:strCache>
                      <c:ptCount val="1"/>
                      <c:pt idx="0">
                        <c:v>nb d'exploitations certifiées </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[2]tableau_3_1_bis!$E$3:$E$18</c15:sqref>
                        </c15:formulaRef>
                      </c:ext>
                    </c:extLst>
                    <c:numCache>
                      <c:formatCode>General</c:formatCode>
                      <c:ptCount val="16"/>
                      <c:pt idx="0">
                        <c:v>429</c:v>
                      </c:pt>
                      <c:pt idx="1">
                        <c:v>469</c:v>
                      </c:pt>
                      <c:pt idx="2">
                        <c:v>511</c:v>
                      </c:pt>
                      <c:pt idx="3">
                        <c:v>613</c:v>
                      </c:pt>
                      <c:pt idx="4">
                        <c:v>811</c:v>
                      </c:pt>
                      <c:pt idx="5">
                        <c:v>978</c:v>
                      </c:pt>
                      <c:pt idx="6">
                        <c:v>1107</c:v>
                      </c:pt>
                      <c:pt idx="7">
                        <c:v>1280</c:v>
                      </c:pt>
                      <c:pt idx="8">
                        <c:v>1429</c:v>
                      </c:pt>
                      <c:pt idx="9">
                        <c:v>1479</c:v>
                      </c:pt>
                      <c:pt idx="10">
                        <c:v>1579</c:v>
                      </c:pt>
                      <c:pt idx="11">
                        <c:v>1755</c:v>
                      </c:pt>
                      <c:pt idx="12">
                        <c:v>1931</c:v>
                      </c:pt>
                      <c:pt idx="13">
                        <c:v>2117</c:v>
                      </c:pt>
                      <c:pt idx="14">
                        <c:v>2448</c:v>
                      </c:pt>
                      <c:pt idx="15">
                        <c:v>2788</c:v>
                      </c:pt>
                    </c:numCache>
                  </c:numRef>
                </c:val>
                <c:extLst xmlns:c15="http://schemas.microsoft.com/office/drawing/2012/chart">
                  <c:ext xmlns:c16="http://schemas.microsoft.com/office/drawing/2014/chart" uri="{C3380CC4-5D6E-409C-BE32-E72D297353CC}">
                    <c16:uniqueId val="{00000006-F8E9-487C-9774-372A34D68BD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[2]tableau_3_1_bis!$F$2</c15:sqref>
                        </c15:formulaRef>
                      </c:ext>
                    </c:extLst>
                    <c:strCache>
                      <c:ptCount val="1"/>
                      <c:pt idx="0">
                        <c:v>nb d'exploitations certifiées </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[2]tableau_3_1_bis!$F$3:$F$18</c15:sqref>
                        </c15:formulaRef>
                      </c:ext>
                    </c:extLst>
                    <c:numCache>
                      <c:formatCode>General</c:formatCode>
                      <c:ptCount val="16"/>
                      <c:pt idx="0">
                        <c:v>439</c:v>
                      </c:pt>
                      <c:pt idx="1">
                        <c:v>514</c:v>
                      </c:pt>
                      <c:pt idx="2">
                        <c:v>600</c:v>
                      </c:pt>
                      <c:pt idx="3">
                        <c:v>721</c:v>
                      </c:pt>
                      <c:pt idx="4">
                        <c:v>921</c:v>
                      </c:pt>
                      <c:pt idx="5">
                        <c:v>1033</c:v>
                      </c:pt>
                      <c:pt idx="6">
                        <c:v>1093</c:v>
                      </c:pt>
                      <c:pt idx="7">
                        <c:v>1172</c:v>
                      </c:pt>
                      <c:pt idx="8">
                        <c:v>1314</c:v>
                      </c:pt>
                      <c:pt idx="9">
                        <c:v>1304</c:v>
                      </c:pt>
                      <c:pt idx="10">
                        <c:v>1494</c:v>
                      </c:pt>
                      <c:pt idx="11">
                        <c:v>1659</c:v>
                      </c:pt>
                      <c:pt idx="12">
                        <c:v>1880</c:v>
                      </c:pt>
                      <c:pt idx="13">
                        <c:v>2099</c:v>
                      </c:pt>
                      <c:pt idx="14">
                        <c:v>2435</c:v>
                      </c:pt>
                      <c:pt idx="15">
                        <c:v>2601</c:v>
                      </c:pt>
                    </c:numCache>
                  </c:numRef>
                </c:val>
                <c:extLst xmlns:c15="http://schemas.microsoft.com/office/drawing/2012/chart">
                  <c:ext xmlns:c16="http://schemas.microsoft.com/office/drawing/2014/chart" uri="{C3380CC4-5D6E-409C-BE32-E72D297353CC}">
                    <c16:uniqueId val="{00000007-F8E9-487C-9774-372A34D68BD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[2]tableau_3_1_bis!$G$2</c15:sqref>
                        </c15:formulaRef>
                      </c:ext>
                    </c:extLst>
                    <c:strCache>
                      <c:ptCount val="1"/>
                      <c:pt idx="0">
                        <c:v>nb d'exploitations certifiées </c:v>
                      </c:pt>
                    </c:strCache>
                  </c:strRef>
                </c:tx>
                <c:spPr>
                  <a:solidFill>
                    <a:schemeClr val="accent6"/>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[2]tableau_3_1_bis!$G$3:$G$18</c15:sqref>
                        </c15:formulaRef>
                      </c:ext>
                    </c:extLst>
                    <c:numCache>
                      <c:formatCode>General</c:formatCode>
                      <c:ptCount val="16"/>
                      <c:pt idx="0">
                        <c:v>96</c:v>
                      </c:pt>
                      <c:pt idx="1">
                        <c:v>79</c:v>
                      </c:pt>
                      <c:pt idx="2">
                        <c:v>66</c:v>
                      </c:pt>
                      <c:pt idx="3">
                        <c:v>135</c:v>
                      </c:pt>
                      <c:pt idx="4">
                        <c:v>218</c:v>
                      </c:pt>
                      <c:pt idx="5">
                        <c:v>253</c:v>
                      </c:pt>
                      <c:pt idx="6">
                        <c:v>272</c:v>
                      </c:pt>
                      <c:pt idx="7">
                        <c:v>293</c:v>
                      </c:pt>
                      <c:pt idx="8">
                        <c:v>317</c:v>
                      </c:pt>
                      <c:pt idx="9">
                        <c:v>329</c:v>
                      </c:pt>
                      <c:pt idx="10">
                        <c:v>377</c:v>
                      </c:pt>
                      <c:pt idx="11">
                        <c:v>434</c:v>
                      </c:pt>
                      <c:pt idx="12">
                        <c:v>496</c:v>
                      </c:pt>
                      <c:pt idx="13">
                        <c:v>575</c:v>
                      </c:pt>
                      <c:pt idx="14">
                        <c:v>672</c:v>
                      </c:pt>
                      <c:pt idx="15">
                        <c:v>778</c:v>
                      </c:pt>
                    </c:numCache>
                  </c:numRef>
                </c:val>
                <c:extLst xmlns:c15="http://schemas.microsoft.com/office/drawing/2012/chart">
                  <c:ext xmlns:c16="http://schemas.microsoft.com/office/drawing/2014/chart" uri="{C3380CC4-5D6E-409C-BE32-E72D297353CC}">
                    <c16:uniqueId val="{00000008-F8E9-487C-9774-372A34D68BD9}"/>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[2]tableau_3_1_bis!$H$2</c15:sqref>
                        </c15:formulaRef>
                      </c:ext>
                    </c:extLst>
                    <c:strCache>
                      <c:ptCount val="1"/>
                      <c:pt idx="0">
                        <c:v>nb d'exploitations certifiées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[2]tableau_3_1_bis!$H$3:$H$18</c15:sqref>
                        </c15:formulaRef>
                      </c:ext>
                    </c:extLst>
                    <c:numCache>
                      <c:formatCode>General</c:formatCode>
                      <c:ptCount val="16"/>
                      <c:pt idx="0">
                        <c:v>1136</c:v>
                      </c:pt>
                      <c:pt idx="1">
                        <c:v>1230</c:v>
                      </c:pt>
                      <c:pt idx="2">
                        <c:v>1445</c:v>
                      </c:pt>
                      <c:pt idx="3">
                        <c:v>1633</c:v>
                      </c:pt>
                      <c:pt idx="4">
                        <c:v>1557</c:v>
                      </c:pt>
                      <c:pt idx="5">
                        <c:v>2226</c:v>
                      </c:pt>
                      <c:pt idx="6">
                        <c:v>2562</c:v>
                      </c:pt>
                      <c:pt idx="7">
                        <c:v>2358</c:v>
                      </c:pt>
                      <c:pt idx="8">
                        <c:v>2672</c:v>
                      </c:pt>
                      <c:pt idx="9">
                        <c:v>2834</c:v>
                      </c:pt>
                      <c:pt idx="10">
                        <c:v>3279</c:v>
                      </c:pt>
                      <c:pt idx="11">
                        <c:v>3804</c:v>
                      </c:pt>
                      <c:pt idx="12">
                        <c:v>4377</c:v>
                      </c:pt>
                      <c:pt idx="13">
                        <c:v>4996</c:v>
                      </c:pt>
                      <c:pt idx="14">
                        <c:v>5499</c:v>
                      </c:pt>
                      <c:pt idx="15">
                        <c:v>5899</c:v>
                      </c:pt>
                    </c:numCache>
                  </c:numRef>
                </c:val>
                <c:extLst xmlns:c15="http://schemas.microsoft.com/office/drawing/2012/chart">
                  <c:ext xmlns:c16="http://schemas.microsoft.com/office/drawing/2014/chart" uri="{C3380CC4-5D6E-409C-BE32-E72D297353CC}">
                    <c16:uniqueId val="{00000009-F8E9-487C-9774-372A34D68BD9}"/>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[2]tableau_3_1_bis!$L$2</c15:sqref>
                        </c15:formulaRef>
                      </c:ext>
                    </c:extLst>
                    <c:strCache>
                      <c:ptCount val="1"/>
                      <c:pt idx="0">
                        <c:v>Surfaces certifiées</c:v>
                      </c:pt>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[2]tableau_3_1_bis!$L$3:$L$18</c15:sqref>
                        </c15:formulaRef>
                      </c:ext>
                    </c:extLst>
                    <c:numCache>
                      <c:formatCode>General</c:formatCode>
                      <c:ptCount val="16"/>
                      <c:pt idx="0">
                        <c:v>1148.1130000000001</c:v>
                      </c:pt>
                      <c:pt idx="1">
                        <c:v>1293.5798</c:v>
                      </c:pt>
                      <c:pt idx="2">
                        <c:v>1441.4712</c:v>
                      </c:pt>
                      <c:pt idx="3">
                        <c:v>1631.9892</c:v>
                      </c:pt>
                      <c:pt idx="4">
                        <c:v>2167.8573000000001</c:v>
                      </c:pt>
                      <c:pt idx="5">
                        <c:v>2773.174</c:v>
                      </c:pt>
                      <c:pt idx="6">
                        <c:v>3331.3384000000001</c:v>
                      </c:pt>
                      <c:pt idx="7">
                        <c:v>3860.7673</c:v>
                      </c:pt>
                      <c:pt idx="8">
                        <c:v>4471.0619999999999</c:v>
                      </c:pt>
                      <c:pt idx="9">
                        <c:v>4547.6013999999996</c:v>
                      </c:pt>
                      <c:pt idx="10">
                        <c:v>4857.5427</c:v>
                      </c:pt>
                      <c:pt idx="11">
                        <c:v>5771.2644</c:v>
                      </c:pt>
                      <c:pt idx="12">
                        <c:v>6420.1669000000002</c:v>
                      </c:pt>
                      <c:pt idx="13">
                        <c:v>7112.9476000000004</c:v>
                      </c:pt>
                      <c:pt idx="14">
                        <c:v>8832.4143000000004</c:v>
                      </c:pt>
                      <c:pt idx="15">
                        <c:v>10065.748736</c:v>
                      </c:pt>
                    </c:numCache>
                  </c:numRef>
                </c:val>
                <c:extLst xmlns:c15="http://schemas.microsoft.com/office/drawing/2012/chart">
                  <c:ext xmlns:c16="http://schemas.microsoft.com/office/drawing/2014/chart" uri="{C3380CC4-5D6E-409C-BE32-E72D297353CC}">
                    <c16:uniqueId val="{0000000C-F8E9-487C-9774-372A34D68BD9}"/>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[2]tableau_3_1_bis!$M$2</c15:sqref>
                        </c15:formulaRef>
                      </c:ext>
                    </c:extLst>
                    <c:strCache>
                      <c:ptCount val="1"/>
                      <c:pt idx="0">
                        <c:v>Surfaces certifiées</c:v>
                      </c:pt>
                    </c:strCache>
                  </c:strRef>
                </c:tx>
                <c:spPr>
                  <a:solidFill>
                    <a:schemeClr val="accent6">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[2]tableau_3_1_bis!$M$3:$M$18</c15:sqref>
                        </c15:formulaRef>
                      </c:ext>
                    </c:extLst>
                    <c:numCache>
                      <c:formatCode>General</c:formatCode>
                      <c:ptCount val="16"/>
                      <c:pt idx="0">
                        <c:v>680.99400000000003</c:v>
                      </c:pt>
                      <c:pt idx="1">
                        <c:v>722.63289999999995</c:v>
                      </c:pt>
                      <c:pt idx="2">
                        <c:v>882.94839999999999</c:v>
                      </c:pt>
                      <c:pt idx="3">
                        <c:v>1098.9170999999999</c:v>
                      </c:pt>
                      <c:pt idx="4">
                        <c:v>1328.1804999999999</c:v>
                      </c:pt>
                      <c:pt idx="5">
                        <c:v>1490.8652999999999</c:v>
                      </c:pt>
                      <c:pt idx="6">
                        <c:v>1524.2994000000001</c:v>
                      </c:pt>
                      <c:pt idx="7">
                        <c:v>1607.4387999999999</c:v>
                      </c:pt>
                      <c:pt idx="8">
                        <c:v>1936.7037</c:v>
                      </c:pt>
                      <c:pt idx="9">
                        <c:v>2029.8945000000001</c:v>
                      </c:pt>
                      <c:pt idx="10">
                        <c:v>2556.6509999999998</c:v>
                      </c:pt>
                      <c:pt idx="11">
                        <c:v>3011.4477999999999</c:v>
                      </c:pt>
                      <c:pt idx="12">
                        <c:v>3423.4529000000002</c:v>
                      </c:pt>
                      <c:pt idx="13">
                        <c:v>4263.2155000000002</c:v>
                      </c:pt>
                      <c:pt idx="14">
                        <c:v>5023.3694999999998</c:v>
                      </c:pt>
                      <c:pt idx="15">
                        <c:v>4996.0968119999998</c:v>
                      </c:pt>
                    </c:numCache>
                  </c:numRef>
                </c:val>
                <c:extLst xmlns:c15="http://schemas.microsoft.com/office/drawing/2012/chart">
                  <c:ext xmlns:c16="http://schemas.microsoft.com/office/drawing/2014/chart" uri="{C3380CC4-5D6E-409C-BE32-E72D297353CC}">
                    <c16:uniqueId val="{0000000D-F8E9-487C-9774-372A34D68BD9}"/>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[2]tableau_3_1_bis!$N$2</c15:sqref>
                        </c15:formulaRef>
                      </c:ext>
                    </c:extLst>
                    <c:strCache>
                      <c:ptCount val="1"/>
                      <c:pt idx="0">
                        <c:v>Surfaces certifiées</c:v>
                      </c:pt>
                    </c:strCache>
                  </c:strRef>
                </c:tx>
                <c:spPr>
                  <a:solidFill>
                    <a:schemeClr val="accent1">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[2]tableau_3_1_bis!$N$3:$N$18</c15:sqref>
                        </c15:formulaRef>
                      </c:ext>
                    </c:extLst>
                    <c:numCache>
                      <c:formatCode>General</c:formatCode>
                      <c:ptCount val="16"/>
                      <c:pt idx="0">
                        <c:v>100.529</c:v>
                      </c:pt>
                      <c:pt idx="1">
                        <c:v>142.27889999999999</c:v>
                      </c:pt>
                      <c:pt idx="2">
                        <c:v>135.8229</c:v>
                      </c:pt>
                      <c:pt idx="3">
                        <c:v>168.18729999999999</c:v>
                      </c:pt>
                      <c:pt idx="4">
                        <c:v>281.38729999999998</c:v>
                      </c:pt>
                      <c:pt idx="5">
                        <c:v>283.98500000000001</c:v>
                      </c:pt>
                      <c:pt idx="6">
                        <c:v>294.01429999999999</c:v>
                      </c:pt>
                      <c:pt idx="7">
                        <c:v>377.00080000000003</c:v>
                      </c:pt>
                      <c:pt idx="8">
                        <c:v>438.52910000000003</c:v>
                      </c:pt>
                      <c:pt idx="9">
                        <c:v>504.375</c:v>
                      </c:pt>
                      <c:pt idx="10">
                        <c:v>719.1223</c:v>
                      </c:pt>
                      <c:pt idx="11">
                        <c:v>897.5249</c:v>
                      </c:pt>
                      <c:pt idx="12">
                        <c:v>984.86009999999999</c:v>
                      </c:pt>
                      <c:pt idx="13">
                        <c:v>872.29909999999995</c:v>
                      </c:pt>
                      <c:pt idx="14">
                        <c:v>1095.7986000000001</c:v>
                      </c:pt>
                      <c:pt idx="15">
                        <c:v>1681.336587</c:v>
                      </c:pt>
                    </c:numCache>
                  </c:numRef>
                </c:val>
                <c:extLst xmlns:c15="http://schemas.microsoft.com/office/drawing/2012/chart">
                  <c:ext xmlns:c16="http://schemas.microsoft.com/office/drawing/2014/chart" uri="{C3380CC4-5D6E-409C-BE32-E72D297353CC}">
                    <c16:uniqueId val="{0000000E-F8E9-487C-9774-372A34D68BD9}"/>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[2]tableau_3_1_bis!$O$2</c15:sqref>
                        </c15:formulaRef>
                      </c:ext>
                    </c:extLst>
                    <c:strCache>
                      <c:ptCount val="1"/>
                      <c:pt idx="0">
                        <c:v>Surfaces certifiées</c:v>
                      </c:pt>
                    </c:strCache>
                  </c:strRef>
                </c:tx>
                <c:spPr>
                  <a:solidFill>
                    <a:schemeClr val="accent2">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[2]tableau_3_1_bis!$O$3:$O$18</c15:sqref>
                        </c15:formulaRef>
                      </c:ext>
                    </c:extLst>
                    <c:numCache>
                      <c:formatCode>General</c:formatCode>
                      <c:ptCount val="16"/>
                      <c:pt idx="0">
                        <c:v>12675.459000000001</c:v>
                      </c:pt>
                      <c:pt idx="1">
                        <c:v>15191.296</c:v>
                      </c:pt>
                      <c:pt idx="2">
                        <c:v>18201.766500000002</c:v>
                      </c:pt>
                      <c:pt idx="3">
                        <c:v>15052.3099</c:v>
                      </c:pt>
                      <c:pt idx="4">
                        <c:v>8168.2719999999999</c:v>
                      </c:pt>
                      <c:pt idx="5">
                        <c:v>13558.031000000001</c:v>
                      </c:pt>
                      <c:pt idx="6">
                        <c:v>15225.7767</c:v>
                      </c:pt>
                      <c:pt idx="7">
                        <c:v>9931.9339999999993</c:v>
                      </c:pt>
                      <c:pt idx="8">
                        <c:v>11147.847599999999</c:v>
                      </c:pt>
                      <c:pt idx="9">
                        <c:v>10980.7127</c:v>
                      </c:pt>
                      <c:pt idx="10">
                        <c:v>15241.368200000001</c:v>
                      </c:pt>
                      <c:pt idx="11">
                        <c:v>17306.427800000001</c:v>
                      </c:pt>
                      <c:pt idx="12">
                        <c:v>21585.547699999999</c:v>
                      </c:pt>
                      <c:pt idx="13">
                        <c:v>25399.3586</c:v>
                      </c:pt>
                      <c:pt idx="14">
                        <c:v>28193.529500000001</c:v>
                      </c:pt>
                      <c:pt idx="15">
                        <c:v>27944.138738000001</c:v>
                      </c:pt>
                    </c:numCache>
                  </c:numRef>
                </c:val>
                <c:extLst xmlns:c15="http://schemas.microsoft.com/office/drawing/2012/chart">
                  <c:ext xmlns:c16="http://schemas.microsoft.com/office/drawing/2014/chart" uri="{C3380CC4-5D6E-409C-BE32-E72D297353CC}">
                    <c16:uniqueId val="{0000000F-F8E9-487C-9774-372A34D68BD9}"/>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[2]tableau_3_1_bis!$P$2</c15:sqref>
                        </c15:formulaRef>
                      </c:ext>
                    </c:extLst>
                    <c:strCache>
                      <c:ptCount val="1"/>
                      <c:pt idx="0">
                        <c:v>Nb d'exploitations en bio</c:v>
                      </c:pt>
                    </c:strCache>
                  </c:strRef>
                </c:tx>
                <c:spPr>
                  <a:solidFill>
                    <a:schemeClr val="accent4">
                      <a:lumMod val="75000"/>
                    </a:schemeClr>
                  </a:solidFill>
                  <a:ln>
                    <a:solidFill>
                      <a:schemeClr val="bg1">
                        <a:lumMod val="65000"/>
                      </a:schemeClr>
                    </a:solidFill>
                  </a:ln>
                  <a:effectLst/>
                </c:spPr>
                <c:invertIfNegative val="0"/>
                <c:dPt>
                  <c:idx val="10"/>
                  <c:invertIfNegative val="0"/>
                  <c:bubble3D val="0"/>
                  <c:spPr>
                    <a:solidFill>
                      <a:schemeClr val="accent4">
                        <a:lumMod val="75000"/>
                      </a:schemeClr>
                    </a:solidFill>
                    <a:ln>
                      <a:solidFill>
                        <a:schemeClr val="bg1">
                          <a:lumMod val="65000"/>
                        </a:schemeClr>
                      </a:solidFill>
                      <a:prstDash val="sysDash"/>
                    </a:ln>
                    <a:effectLst/>
                  </c:spPr>
                  <c:extLst xmlns:c15="http://schemas.microsoft.com/office/drawing/2012/chart">
                    <c:ext xmlns:c16="http://schemas.microsoft.com/office/drawing/2014/chart" uri="{C3380CC4-5D6E-409C-BE32-E72D297353CC}">
                      <c16:uniqueId val="{00000011-F8E9-487C-9774-372A34D68BD9}"/>
                    </c:ext>
                  </c:extLst>
                </c:dPt>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[2]tableau_3_1_bis!$P$3:$P$18</c15:sqref>
                        </c15:formulaRef>
                      </c:ext>
                    </c:extLst>
                    <c:numCache>
                      <c:formatCode>General</c:formatCode>
                      <c:ptCount val="16"/>
                      <c:pt idx="0">
                        <c:v>814</c:v>
                      </c:pt>
                      <c:pt idx="1">
                        <c:v>899</c:v>
                      </c:pt>
                      <c:pt idx="2">
                        <c:v>980</c:v>
                      </c:pt>
                      <c:pt idx="3">
                        <c:v>1274</c:v>
                      </c:pt>
                      <c:pt idx="4">
                        <c:v>1447</c:v>
                      </c:pt>
                      <c:pt idx="5">
                        <c:v>1588</c:v>
                      </c:pt>
                      <c:pt idx="6">
                        <c:v>1592</c:v>
                      </c:pt>
                      <c:pt idx="7">
                        <c:v>1770</c:v>
                      </c:pt>
                      <c:pt idx="8">
                        <c:v>2519</c:v>
                      </c:pt>
                      <c:pt idx="9">
                        <c:v>2889</c:v>
                      </c:pt>
                      <c:pt idx="10">
                        <c:v>3149</c:v>
                      </c:pt>
                      <c:pt idx="11">
                        <c:v>3506</c:v>
                      </c:pt>
                      <c:pt idx="12">
                        <c:v>3916</c:v>
                      </c:pt>
                      <c:pt idx="13">
                        <c:v>4303</c:v>
                      </c:pt>
                      <c:pt idx="14">
                        <c:v>4818</c:v>
                      </c:pt>
                      <c:pt idx="15">
                        <c:v>4861</c:v>
                      </c:pt>
                    </c:numCache>
                  </c:numRef>
                </c:val>
                <c:extLst xmlns:c15="http://schemas.microsoft.com/office/drawing/2012/chart">
                  <c:ext xmlns:c16="http://schemas.microsoft.com/office/drawing/2014/chart" uri="{C3380CC4-5D6E-409C-BE32-E72D297353CC}">
                    <c16:uniqueId val="{00000012-F8E9-487C-9774-372A34D68BD9}"/>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[2]tableau_3_1_bis!$Q$2</c15:sqref>
                        </c15:formulaRef>
                      </c:ext>
                    </c:extLst>
                    <c:strCache>
                      <c:ptCount val="1"/>
                      <c:pt idx="0">
                        <c:v>Nb d'exploitations en bio</c:v>
                      </c:pt>
                    </c:strCache>
                  </c:strRef>
                </c:tx>
                <c:spPr>
                  <a:solidFill>
                    <a:schemeClr val="accent6">
                      <a:lumMod val="75000"/>
                    </a:schemeClr>
                  </a:solidFill>
                  <a:ln>
                    <a:solidFill>
                      <a:schemeClr val="accent6">
                        <a:lumMod val="75000"/>
                      </a:schemeClr>
                    </a:solid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[2]tableau_3_1_bis!$Q$3:$Q$18</c15:sqref>
                        </c15:formulaRef>
                      </c:ext>
                    </c:extLst>
                    <c:numCache>
                      <c:formatCode>General</c:formatCode>
                      <c:ptCount val="16"/>
                      <c:pt idx="0">
                        <c:v>1147</c:v>
                      </c:pt>
                      <c:pt idx="1">
                        <c:v>1268</c:v>
                      </c:pt>
                      <c:pt idx="2">
                        <c:v>1515</c:v>
                      </c:pt>
                      <c:pt idx="3">
                        <c:v>2014</c:v>
                      </c:pt>
                      <c:pt idx="4">
                        <c:v>2475</c:v>
                      </c:pt>
                      <c:pt idx="5">
                        <c:v>2685</c:v>
                      </c:pt>
                      <c:pt idx="6">
                        <c:v>2818</c:v>
                      </c:pt>
                      <c:pt idx="7">
                        <c:v>3097</c:v>
                      </c:pt>
                      <c:pt idx="8">
                        <c:v>3859</c:v>
                      </c:pt>
                      <c:pt idx="9">
                        <c:v>4378</c:v>
                      </c:pt>
                      <c:pt idx="10">
                        <c:v>4900</c:v>
                      </c:pt>
                      <c:pt idx="11">
                        <c:v>5470</c:v>
                      </c:pt>
                      <c:pt idx="12">
                        <c:v>6110</c:v>
                      </c:pt>
                      <c:pt idx="13">
                        <c:v>6789</c:v>
                      </c:pt>
                      <c:pt idx="14">
                        <c:v>7709</c:v>
                      </c:pt>
                      <c:pt idx="15">
                        <c:v>7925</c:v>
                      </c:pt>
                    </c:numCache>
                  </c:numRef>
                </c:val>
                <c:extLst xmlns:c15="http://schemas.microsoft.com/office/drawing/2012/chart">
                  <c:ext xmlns:c16="http://schemas.microsoft.com/office/drawing/2014/chart" uri="{C3380CC4-5D6E-409C-BE32-E72D297353CC}">
                    <c16:uniqueId val="{00000013-F8E9-487C-9774-372A34D68BD9}"/>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[2]tableau_3_1_bis!$S$2</c15:sqref>
                        </c15:formulaRef>
                      </c:ext>
                    </c:extLst>
                    <c:strCache>
                      <c:ptCount val="1"/>
                      <c:pt idx="0">
                        <c:v>Nb d'exploitations en bio</c:v>
                      </c:pt>
                    </c:strCache>
                  </c:strRef>
                </c:tx>
                <c:spPr>
                  <a:solidFill>
                    <a:schemeClr val="accent6">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[2]tableau_3_1_bis!$S$3:$S$18</c15:sqref>
                        </c15:formulaRef>
                      </c:ext>
                    </c:extLst>
                    <c:numCache>
                      <c:formatCode>General</c:formatCode>
                      <c:ptCount val="16"/>
                      <c:pt idx="0">
                        <c:v>502</c:v>
                      </c:pt>
                      <c:pt idx="1">
                        <c:v>610</c:v>
                      </c:pt>
                      <c:pt idx="2">
                        <c:v>744</c:v>
                      </c:pt>
                      <c:pt idx="3">
                        <c:v>998</c:v>
                      </c:pt>
                      <c:pt idx="4">
                        <c:v>1244</c:v>
                      </c:pt>
                      <c:pt idx="5">
                        <c:v>1337</c:v>
                      </c:pt>
                      <c:pt idx="6">
                        <c:v>1363</c:v>
                      </c:pt>
                      <c:pt idx="7">
                        <c:v>1534</c:v>
                      </c:pt>
                      <c:pt idx="8">
                        <c:v>1695</c:v>
                      </c:pt>
                      <c:pt idx="9">
                        <c:v>1786</c:v>
                      </c:pt>
                      <c:pt idx="10">
                        <c:v>1964</c:v>
                      </c:pt>
                      <c:pt idx="11">
                        <c:v>2273</c:v>
                      </c:pt>
                      <c:pt idx="12">
                        <c:v>2583</c:v>
                      </c:pt>
                      <c:pt idx="13">
                        <c:v>2792</c:v>
                      </c:pt>
                      <c:pt idx="14">
                        <c:v>3159</c:v>
                      </c:pt>
                      <c:pt idx="15">
                        <c:v>3434</c:v>
                      </c:pt>
                    </c:numCache>
                  </c:numRef>
                </c:val>
                <c:extLst xmlns:c15="http://schemas.microsoft.com/office/drawing/2012/chart">
                  <c:ext xmlns:c16="http://schemas.microsoft.com/office/drawing/2014/chart" uri="{C3380CC4-5D6E-409C-BE32-E72D297353CC}">
                    <c16:uniqueId val="{00000014-F8E9-487C-9774-372A34D68BD9}"/>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[2]tableau_3_1_bis!$T$2</c15:sqref>
                        </c15:formulaRef>
                      </c:ext>
                    </c:extLst>
                    <c:strCache>
                      <c:ptCount val="1"/>
                      <c:pt idx="0">
                        <c:v>Nb d'exploitations en bio</c:v>
                      </c:pt>
                    </c:strCache>
                  </c:strRef>
                </c:tx>
                <c:spPr>
                  <a:solidFill>
                    <a:schemeClr val="accent1">
                      <a:lumMod val="8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[2]tableau_3_1_bis!$T$3:$T$18</c15:sqref>
                        </c15:formulaRef>
                      </c:ext>
                    </c:extLst>
                    <c:numCache>
                      <c:formatCode>General</c:formatCode>
                      <c:ptCount val="16"/>
                      <c:pt idx="0">
                        <c:v>480</c:v>
                      </c:pt>
                      <c:pt idx="1">
                        <c:v>577</c:v>
                      </c:pt>
                      <c:pt idx="2">
                        <c:v>717</c:v>
                      </c:pt>
                      <c:pt idx="3">
                        <c:v>891</c:v>
                      </c:pt>
                      <c:pt idx="4">
                        <c:v>1096</c:v>
                      </c:pt>
                      <c:pt idx="5">
                        <c:v>1168</c:v>
                      </c:pt>
                      <c:pt idx="6">
                        <c:v>1194</c:v>
                      </c:pt>
                      <c:pt idx="7">
                        <c:v>1273</c:v>
                      </c:pt>
                      <c:pt idx="8">
                        <c:v>1456</c:v>
                      </c:pt>
                      <c:pt idx="9">
                        <c:v>1478</c:v>
                      </c:pt>
                      <c:pt idx="10">
                        <c:v>1720</c:v>
                      </c:pt>
                      <c:pt idx="11">
                        <c:v>1885</c:v>
                      </c:pt>
                      <c:pt idx="12">
                        <c:v>2111</c:v>
                      </c:pt>
                      <c:pt idx="13">
                        <c:v>2364</c:v>
                      </c:pt>
                      <c:pt idx="14">
                        <c:v>2692</c:v>
                      </c:pt>
                      <c:pt idx="15">
                        <c:v>2856</c:v>
                      </c:pt>
                    </c:numCache>
                  </c:numRef>
                </c:val>
                <c:extLst xmlns:c15="http://schemas.microsoft.com/office/drawing/2012/chart">
                  <c:ext xmlns:c16="http://schemas.microsoft.com/office/drawing/2014/chart" uri="{C3380CC4-5D6E-409C-BE32-E72D297353CC}">
                    <c16:uniqueId val="{00000015-F8E9-487C-9774-372A34D68BD9}"/>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[2]tableau_3_1_bis!$U$2</c15:sqref>
                        </c15:formulaRef>
                      </c:ext>
                    </c:extLst>
                    <c:strCache>
                      <c:ptCount val="1"/>
                      <c:pt idx="0">
                        <c:v>Nb d'exploitations en bio</c:v>
                      </c:pt>
                    </c:strCache>
                  </c:strRef>
                </c:tx>
                <c:spPr>
                  <a:solidFill>
                    <a:schemeClr val="accent2">
                      <a:lumMod val="8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[2]tableau_3_1_bis!$U$3:$U$18</c15:sqref>
                        </c15:formulaRef>
                      </c:ext>
                    </c:extLst>
                    <c:numCache>
                      <c:formatCode>General</c:formatCode>
                      <c:ptCount val="16"/>
                      <c:pt idx="0">
                        <c:v>105</c:v>
                      </c:pt>
                      <c:pt idx="1">
                        <c:v>87</c:v>
                      </c:pt>
                      <c:pt idx="2">
                        <c:v>83</c:v>
                      </c:pt>
                      <c:pt idx="3">
                        <c:v>168</c:v>
                      </c:pt>
                      <c:pt idx="4">
                        <c:v>267</c:v>
                      </c:pt>
                      <c:pt idx="5">
                        <c:v>284</c:v>
                      </c:pt>
                      <c:pt idx="6">
                        <c:v>298</c:v>
                      </c:pt>
                      <c:pt idx="7">
                        <c:v>326</c:v>
                      </c:pt>
                      <c:pt idx="8">
                        <c:v>367</c:v>
                      </c:pt>
                      <c:pt idx="9">
                        <c:v>389</c:v>
                      </c:pt>
                      <c:pt idx="10">
                        <c:v>438</c:v>
                      </c:pt>
                      <c:pt idx="11">
                        <c:v>487</c:v>
                      </c:pt>
                      <c:pt idx="12">
                        <c:v>575</c:v>
                      </c:pt>
                      <c:pt idx="13">
                        <c:v>686</c:v>
                      </c:pt>
                      <c:pt idx="14">
                        <c:v>827</c:v>
                      </c:pt>
                      <c:pt idx="15">
                        <c:v>971</c:v>
                      </c:pt>
                    </c:numCache>
                  </c:numRef>
                </c:val>
                <c:extLst xmlns:c15="http://schemas.microsoft.com/office/drawing/2012/chart">
                  <c:ext xmlns:c16="http://schemas.microsoft.com/office/drawing/2014/chart" uri="{C3380CC4-5D6E-409C-BE32-E72D297353CC}">
                    <c16:uniqueId val="{00000016-F8E9-487C-9774-372A34D68BD9}"/>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[2]tableau_3_1_bis!$V$2</c15:sqref>
                        </c15:formulaRef>
                      </c:ext>
                    </c:extLst>
                    <c:strCache>
                      <c:ptCount val="1"/>
                      <c:pt idx="0">
                        <c:v>Nb d'exploitations en bio</c:v>
                      </c:pt>
                    </c:strCache>
                  </c:strRef>
                </c:tx>
                <c:spPr>
                  <a:solidFill>
                    <a:schemeClr val="accent3">
                      <a:lumMod val="8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[2]tableau_3_1_bis!$V$3:$V$18</c15:sqref>
                        </c15:formulaRef>
                      </c:ext>
                    </c:extLst>
                    <c:numCache>
                      <c:formatCode>General</c:formatCode>
                      <c:ptCount val="16"/>
                      <c:pt idx="0">
                        <c:v>1313</c:v>
                      </c:pt>
                      <c:pt idx="1">
                        <c:v>1525</c:v>
                      </c:pt>
                      <c:pt idx="2">
                        <c:v>1909</c:v>
                      </c:pt>
                      <c:pt idx="3">
                        <c:v>2345</c:v>
                      </c:pt>
                      <c:pt idx="4">
                        <c:v>2099</c:v>
                      </c:pt>
                      <c:pt idx="5">
                        <c:v>2661</c:v>
                      </c:pt>
                      <c:pt idx="6">
                        <c:v>2856</c:v>
                      </c:pt>
                      <c:pt idx="7">
                        <c:v>2661</c:v>
                      </c:pt>
                      <c:pt idx="8">
                        <c:v>3392</c:v>
                      </c:pt>
                      <c:pt idx="9">
                        <c:v>3791</c:v>
                      </c:pt>
                      <c:pt idx="10">
                        <c:v>4202</c:v>
                      </c:pt>
                      <c:pt idx="11">
                        <c:v>4843</c:v>
                      </c:pt>
                      <c:pt idx="12">
                        <c:v>5648</c:v>
                      </c:pt>
                      <c:pt idx="13">
                        <c:v>6211</c:v>
                      </c:pt>
                      <c:pt idx="14">
                        <c:v>6694</c:v>
                      </c:pt>
                      <c:pt idx="15">
                        <c:v>6963</c:v>
                      </c:pt>
                    </c:numCache>
                  </c:numRef>
                </c:val>
                <c:extLst xmlns:c15="http://schemas.microsoft.com/office/drawing/2012/chart">
                  <c:ext xmlns:c16="http://schemas.microsoft.com/office/drawing/2014/chart" uri="{C3380CC4-5D6E-409C-BE32-E72D297353CC}">
                    <c16:uniqueId val="{00000017-F8E9-487C-9774-372A34D68BD9}"/>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[2]tableau_3_1_bis!$AC$2</c15:sqref>
                        </c15:formulaRef>
                      </c:ext>
                    </c:extLst>
                    <c:strCache>
                      <c:ptCount val="1"/>
                      <c:pt idx="0">
                        <c:v>Surfaces en bio</c:v>
                      </c:pt>
                    </c:strCache>
                  </c:strRef>
                </c:tx>
                <c:spPr>
                  <a:solidFill>
                    <a:schemeClr val="accent4">
                      <a:lumMod val="60000"/>
                      <a:lumOff val="4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[2]tableau_3_1_bis!$AC$3:$AC$18</c15:sqref>
                        </c15:formulaRef>
                      </c:ext>
                    </c:extLst>
                    <c:numCache>
                      <c:formatCode>General</c:formatCode>
                      <c:ptCount val="16"/>
                      <c:pt idx="0">
                        <c:v>15110.6037</c:v>
                      </c:pt>
                      <c:pt idx="1">
                        <c:v>18259.893</c:v>
                      </c:pt>
                      <c:pt idx="2">
                        <c:v>24297.517899999999</c:v>
                      </c:pt>
                      <c:pt idx="3">
                        <c:v>21769.928199999998</c:v>
                      </c:pt>
                      <c:pt idx="4">
                        <c:v>11391.5892</c:v>
                      </c:pt>
                      <c:pt idx="5">
                        <c:v>15749.837</c:v>
                      </c:pt>
                      <c:pt idx="6">
                        <c:v>16983.997899999998</c:v>
                      </c:pt>
                      <c:pt idx="7">
                        <c:v>11807.056399999999</c:v>
                      </c:pt>
                      <c:pt idx="8">
                        <c:v>15717.4444</c:v>
                      </c:pt>
                      <c:pt idx="9">
                        <c:v>15864.618</c:v>
                      </c:pt>
                      <c:pt idx="10">
                        <c:v>20154.291499999999</c:v>
                      </c:pt>
                      <c:pt idx="11">
                        <c:v>24270.884900000001</c:v>
                      </c:pt>
                      <c:pt idx="12">
                        <c:v>29413.6145</c:v>
                      </c:pt>
                      <c:pt idx="13">
                        <c:v>31951.121899999998</c:v>
                      </c:pt>
                      <c:pt idx="14">
                        <c:v>33825.339800000002</c:v>
                      </c:pt>
                      <c:pt idx="15">
                        <c:v>35319.351136999998</c:v>
                      </c:pt>
                    </c:numCache>
                  </c:numRef>
                </c:val>
                <c:extLst xmlns:c15="http://schemas.microsoft.com/office/drawing/2012/chart">
                  <c:ext xmlns:c16="http://schemas.microsoft.com/office/drawing/2014/chart" uri="{C3380CC4-5D6E-409C-BE32-E72D297353CC}">
                    <c16:uniqueId val="{0000001D-F8E9-487C-9774-372A34D68BD9}"/>
                  </c:ext>
                </c:extLst>
              </c15:ser>
            </c15:filteredBarSeries>
          </c:ext>
        </c:extLst>
      </c:barChart>
      <c:lineChart>
        <c:grouping val="standard"/>
        <c:varyColors val="0"/>
        <c:ser>
          <c:idx val="9"/>
          <c:order val="9"/>
          <c:tx>
            <c:strRef>
              <c:f>[2]tableau_3_1_bis!$K$2</c:f>
              <c:strCache>
                <c:ptCount val="1"/>
                <c:pt idx="0">
                  <c:v>Surfaces certifiées</c:v>
                </c:pt>
              </c:strCache>
              <c:extLst xmlns:c15="http://schemas.microsoft.com/office/drawing/2012/chart"/>
            </c:strRef>
          </c:tx>
          <c:spPr>
            <a:ln w="28575" cap="rnd">
              <a:solidFill>
                <a:schemeClr val="accent1">
                  <a:lumMod val="40000"/>
                  <a:lumOff val="60000"/>
                </a:schemeClr>
              </a:solidFill>
              <a:prstDash val="sysDash"/>
              <a:round/>
            </a:ln>
            <a:effectLst/>
          </c:spPr>
          <c:marker>
            <c:symbol val="none"/>
          </c:marker>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extLst xmlns:c15="http://schemas.microsoft.com/office/drawing/2012/chart"/>
            </c:numRef>
          </c:cat>
          <c:val>
            <c:numRef>
              <c:f>[2]tableau_3_1_bis!$K$3:$K$18</c:f>
              <c:numCache>
                <c:formatCode>General</c:formatCode>
                <c:ptCount val="16"/>
                <c:pt idx="0">
                  <c:v>4517.6633000000002</c:v>
                </c:pt>
                <c:pt idx="1">
                  <c:v>4749.0014000000001</c:v>
                </c:pt>
                <c:pt idx="2">
                  <c:v>5097.3036000000002</c:v>
                </c:pt>
                <c:pt idx="3">
                  <c:v>6302.3020999999999</c:v>
                </c:pt>
                <c:pt idx="4">
                  <c:v>9238.9127000000008</c:v>
                </c:pt>
                <c:pt idx="5">
                  <c:v>13954.103999999999</c:v>
                </c:pt>
                <c:pt idx="6">
                  <c:v>17313.910800000001</c:v>
                </c:pt>
                <c:pt idx="7">
                  <c:v>19404.037499999999</c:v>
                </c:pt>
                <c:pt idx="8">
                  <c:v>20519.1849</c:v>
                </c:pt>
                <c:pt idx="9">
                  <c:v>20788.659599999999</c:v>
                </c:pt>
                <c:pt idx="10">
                  <c:v>21489.155200000001</c:v>
                </c:pt>
                <c:pt idx="11">
                  <c:v>22277.919000000002</c:v>
                </c:pt>
                <c:pt idx="12">
                  <c:v>23495.599200000001</c:v>
                </c:pt>
                <c:pt idx="13">
                  <c:v>28831.421600000001</c:v>
                </c:pt>
                <c:pt idx="14">
                  <c:v>33987.520900000003</c:v>
                </c:pt>
                <c:pt idx="15">
                  <c:v>41561.308595000002</c:v>
                </c:pt>
              </c:numCache>
              <c:extLst xmlns:c15="http://schemas.microsoft.com/office/drawing/2012/chart"/>
            </c:numRef>
          </c:val>
          <c:smooth val="0"/>
          <c:extLst>
            <c:ext xmlns:c16="http://schemas.microsoft.com/office/drawing/2014/chart" uri="{C3380CC4-5D6E-409C-BE32-E72D297353CC}">
              <c16:uniqueId val="{00000002-F8E9-487C-9774-372A34D68BD9}"/>
            </c:ext>
          </c:extLst>
        </c:ser>
        <c:ser>
          <c:idx val="23"/>
          <c:order val="23"/>
          <c:tx>
            <c:strRef>
              <c:f>[2]tableau_3_1_bis!$Y$2</c:f>
              <c:strCache>
                <c:ptCount val="1"/>
                <c:pt idx="0">
                  <c:v>Surfaces en bio</c:v>
                </c:pt>
              </c:strCache>
              <c:extLst xmlns:c15="http://schemas.microsoft.com/office/drawing/2012/chart"/>
            </c:strRef>
          </c:tx>
          <c:spPr>
            <a:ln w="28575" cap="rnd">
              <a:solidFill>
                <a:schemeClr val="accent1"/>
              </a:solidFill>
              <a:round/>
            </a:ln>
            <a:effectLst/>
          </c:spPr>
          <c:marker>
            <c:symbol val="none"/>
          </c:marker>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extLst xmlns:c15="http://schemas.microsoft.com/office/drawing/2012/chart"/>
            </c:numRef>
          </c:cat>
          <c:val>
            <c:numRef>
              <c:f>[2]tableau_3_1_bis!$Y$3:$Y$18</c:f>
              <c:numCache>
                <c:formatCode>General</c:formatCode>
                <c:ptCount val="16"/>
                <c:pt idx="0">
                  <c:v>6467.5998</c:v>
                </c:pt>
                <c:pt idx="1">
                  <c:v>8949.2705999999998</c:v>
                </c:pt>
                <c:pt idx="2">
                  <c:v>13616.892099999999</c:v>
                </c:pt>
                <c:pt idx="3">
                  <c:v>17449.4908</c:v>
                </c:pt>
                <c:pt idx="4">
                  <c:v>21486.531999999999</c:v>
                </c:pt>
                <c:pt idx="5">
                  <c:v>22595.221300000001</c:v>
                </c:pt>
                <c:pt idx="6">
                  <c:v>22359.499100000001</c:v>
                </c:pt>
                <c:pt idx="7">
                  <c:v>22950.6057</c:v>
                </c:pt>
                <c:pt idx="8">
                  <c:v>24127.358700000001</c:v>
                </c:pt>
                <c:pt idx="9">
                  <c:v>25110.772499999999</c:v>
                </c:pt>
                <c:pt idx="10">
                  <c:v>28593.952700000002</c:v>
                </c:pt>
                <c:pt idx="11">
                  <c:v>34110.219100000002</c:v>
                </c:pt>
                <c:pt idx="12">
                  <c:v>42463.752099999998</c:v>
                </c:pt>
                <c:pt idx="13">
                  <c:v>51081.017599999999</c:v>
                </c:pt>
                <c:pt idx="14">
                  <c:v>57516.913999999997</c:v>
                </c:pt>
                <c:pt idx="15">
                  <c:v>59627.145457999999</c:v>
                </c:pt>
              </c:numCache>
              <c:extLst xmlns:c15="http://schemas.microsoft.com/office/drawing/2012/chart"/>
            </c:numRef>
          </c:val>
          <c:smooth val="0"/>
          <c:extLst>
            <c:ext xmlns:c16="http://schemas.microsoft.com/office/drawing/2014/chart" uri="{C3380CC4-5D6E-409C-BE32-E72D297353CC}">
              <c16:uniqueId val="{00000003-F8E9-487C-9774-372A34D68BD9}"/>
            </c:ext>
          </c:extLst>
        </c:ser>
        <c:dLbls>
          <c:showLegendKey val="0"/>
          <c:showVal val="0"/>
          <c:showCatName val="0"/>
          <c:showSerName val="0"/>
          <c:showPercent val="0"/>
          <c:showBubbleSize val="0"/>
        </c:dLbls>
        <c:marker val="1"/>
        <c:smooth val="0"/>
        <c:axId val="791517248"/>
        <c:axId val="791502688"/>
        <c:extLst>
          <c:ext xmlns:c15="http://schemas.microsoft.com/office/drawing/2012/chart" uri="{02D57815-91ED-43cb-92C2-25804820EDAC}">
            <c15:filteredLineSeries>
              <c15:ser>
                <c:idx val="7"/>
                <c:order val="7"/>
                <c:tx>
                  <c:strRef>
                    <c:extLst>
                      <c:ext uri="{02D57815-91ED-43cb-92C2-25804820EDAC}">
                        <c15:formulaRef>
                          <c15:sqref>[2]tableau_3_1_bis!$I$2</c15:sqref>
                        </c15:formulaRef>
                      </c:ext>
                    </c:extLst>
                    <c:strCache>
                      <c:ptCount val="1"/>
                      <c:pt idx="0">
                        <c:v>Surfaces certifiées</c:v>
                      </c:pt>
                    </c:strCache>
                  </c:strRef>
                </c:tx>
                <c:spPr>
                  <a:ln w="28575" cap="rnd">
                    <a:solidFill>
                      <a:schemeClr val="bg1">
                        <a:lumMod val="65000"/>
                      </a:schemeClr>
                    </a:solidFill>
                    <a:prstDash val="sysDash"/>
                    <a:round/>
                  </a:ln>
                  <a:effectLst/>
                </c:spPr>
                <c:marker>
                  <c:symbol val="none"/>
                </c:marker>
                <c:cat>
                  <c:numRef>
                    <c:extLst>
                      <c:ex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uri="{02D57815-91ED-43cb-92C2-25804820EDAC}">
                        <c15:formulaRef>
                          <c15:sqref>[2]tableau_3_1_bis!$I$3:$I$18</c15:sqref>
                        </c15:formulaRef>
                      </c:ext>
                    </c:extLst>
                    <c:numCache>
                      <c:formatCode>General</c:formatCode>
                      <c:ptCount val="16"/>
                      <c:pt idx="0">
                        <c:v>15431.175999999999</c:v>
                      </c:pt>
                      <c:pt idx="1">
                        <c:v>17629.096000000001</c:v>
                      </c:pt>
                      <c:pt idx="2">
                        <c:v>17645.898399999998</c:v>
                      </c:pt>
                      <c:pt idx="3">
                        <c:v>18098.906999999999</c:v>
                      </c:pt>
                      <c:pt idx="4">
                        <c:v>20379.621500000001</c:v>
                      </c:pt>
                      <c:pt idx="5">
                        <c:v>25655.473999999998</c:v>
                      </c:pt>
                      <c:pt idx="6">
                        <c:v>30184.101699999999</c:v>
                      </c:pt>
                      <c:pt idx="7">
                        <c:v>33443.365400000002</c:v>
                      </c:pt>
                      <c:pt idx="8">
                        <c:v>42164.450799999999</c:v>
                      </c:pt>
                      <c:pt idx="9">
                        <c:v>46959.658199999998</c:v>
                      </c:pt>
                      <c:pt idx="10">
                        <c:v>63302.284800000001</c:v>
                      </c:pt>
                      <c:pt idx="11">
                        <c:v>76357.448799999998</c:v>
                      </c:pt>
                      <c:pt idx="12">
                        <c:v>89012.5815</c:v>
                      </c:pt>
                      <c:pt idx="13">
                        <c:v>112187.1724</c:v>
                      </c:pt>
                      <c:pt idx="14">
                        <c:v>133156.17420000001</c:v>
                      </c:pt>
                      <c:pt idx="15">
                        <c:v>150010.65939099999</c:v>
                      </c:pt>
                    </c:numCache>
                  </c:numRef>
                </c:val>
                <c:smooth val="0"/>
                <c:extLst>
                  <c:ext xmlns:c16="http://schemas.microsoft.com/office/drawing/2014/chart" uri="{C3380CC4-5D6E-409C-BE32-E72D297353CC}">
                    <c16:uniqueId val="{0000000A-F8E9-487C-9774-372A34D68BD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[2]tableau_3_1_bis!$J$2</c15:sqref>
                        </c15:formulaRef>
                      </c:ext>
                    </c:extLst>
                    <c:strCache>
                      <c:ptCount val="1"/>
                      <c:pt idx="0">
                        <c:v>Surfaces certifiées</c:v>
                      </c:pt>
                    </c:strCache>
                  </c:strRef>
                </c:tx>
                <c:spPr>
                  <a:ln w="28575" cap="rnd">
                    <a:solidFill>
                      <a:schemeClr val="accent6">
                        <a:lumMod val="60000"/>
                        <a:lumOff val="40000"/>
                      </a:schemeClr>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[2]tableau_3_1_bis!$J$3:$J$18</c15:sqref>
                        </c15:formulaRef>
                      </c:ext>
                    </c:extLst>
                    <c:numCache>
                      <c:formatCode>General</c:formatCode>
                      <c:ptCount val="16"/>
                      <c:pt idx="0">
                        <c:v>50892.976000000002</c:v>
                      </c:pt>
                      <c:pt idx="1">
                        <c:v>50745.4113</c:v>
                      </c:pt>
                      <c:pt idx="2">
                        <c:v>52507.609499999999</c:v>
                      </c:pt>
                      <c:pt idx="3">
                        <c:v>67192.254100000006</c:v>
                      </c:pt>
                      <c:pt idx="4">
                        <c:v>95443.512799999997</c:v>
                      </c:pt>
                      <c:pt idx="5">
                        <c:v>111163.1053</c:v>
                      </c:pt>
                      <c:pt idx="6">
                        <c:v>120752.6756</c:v>
                      </c:pt>
                      <c:pt idx="7">
                        <c:v>125494.319</c:v>
                      </c:pt>
                      <c:pt idx="8">
                        <c:v>134902.0871</c:v>
                      </c:pt>
                      <c:pt idx="9">
                        <c:v>136695.06539999999</c:v>
                      </c:pt>
                      <c:pt idx="10">
                        <c:v>172099.01389999999</c:v>
                      </c:pt>
                      <c:pt idx="11">
                        <c:v>216726.1678</c:v>
                      </c:pt>
                      <c:pt idx="12">
                        <c:v>238533.56140000001</c:v>
                      </c:pt>
                      <c:pt idx="13">
                        <c:v>254119.9253</c:v>
                      </c:pt>
                      <c:pt idx="14">
                        <c:v>276274.33360000001</c:v>
                      </c:pt>
                      <c:pt idx="15">
                        <c:v>285109.284193</c:v>
                      </c:pt>
                    </c:numCache>
                  </c:numRef>
                </c:val>
                <c:smooth val="0"/>
                <c:extLst xmlns:c15="http://schemas.microsoft.com/office/drawing/2012/chart">
                  <c:ext xmlns:c16="http://schemas.microsoft.com/office/drawing/2014/chart" uri="{C3380CC4-5D6E-409C-BE32-E72D297353CC}">
                    <c16:uniqueId val="{0000000B-F8E9-487C-9774-372A34D68BD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[2]tableau_3_1_bis!$W$2</c15:sqref>
                        </c15:formulaRef>
                      </c:ext>
                    </c:extLst>
                    <c:strCache>
                      <c:ptCount val="1"/>
                      <c:pt idx="0">
                        <c:v>Surfaces en bio</c:v>
                      </c:pt>
                    </c:strCache>
                  </c:strRef>
                </c:tx>
                <c:spPr>
                  <a:ln w="28575" cap="rnd">
                    <a:solidFill>
                      <a:schemeClr val="accent4">
                        <a:lumMod val="75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[2]tableau_3_1_bis!$W$3:$W$18</c15:sqref>
                        </c15:formulaRef>
                      </c:ext>
                    </c:extLst>
                    <c:numCache>
                      <c:formatCode>General</c:formatCode>
                      <c:ptCount val="16"/>
                      <c:pt idx="0">
                        <c:v>16827.133000000002</c:v>
                      </c:pt>
                      <c:pt idx="1">
                        <c:v>19765.060399999998</c:v>
                      </c:pt>
                      <c:pt idx="2">
                        <c:v>21374.0105</c:v>
                      </c:pt>
                      <c:pt idx="3">
                        <c:v>27681.146700000001</c:v>
                      </c:pt>
                      <c:pt idx="4">
                        <c:v>31511.018700000001</c:v>
                      </c:pt>
                      <c:pt idx="5">
                        <c:v>34222.722000000002</c:v>
                      </c:pt>
                      <c:pt idx="6">
                        <c:v>34943.010699999999</c:v>
                      </c:pt>
                      <c:pt idx="7">
                        <c:v>42526.844499999999</c:v>
                      </c:pt>
                      <c:pt idx="8">
                        <c:v>75903.391099999993</c:v>
                      </c:pt>
                      <c:pt idx="9">
                        <c:v>89581.921100000007</c:v>
                      </c:pt>
                      <c:pt idx="10">
                        <c:v>96292.295100000003</c:v>
                      </c:pt>
                      <c:pt idx="11">
                        <c:v>113063.43769999999</c:v>
                      </c:pt>
                      <c:pt idx="12">
                        <c:v>130715.97840000001</c:v>
                      </c:pt>
                      <c:pt idx="13">
                        <c:v>148814.9002</c:v>
                      </c:pt>
                      <c:pt idx="14">
                        <c:v>167830.34359999999</c:v>
                      </c:pt>
                      <c:pt idx="15">
                        <c:v>172480.355472</c:v>
                      </c:pt>
                    </c:numCache>
                  </c:numRef>
                </c:val>
                <c:smooth val="0"/>
                <c:extLst xmlns:c15="http://schemas.microsoft.com/office/drawing/2012/chart">
                  <c:ext xmlns:c16="http://schemas.microsoft.com/office/drawing/2014/chart" uri="{C3380CC4-5D6E-409C-BE32-E72D297353CC}">
                    <c16:uniqueId val="{00000018-F8E9-487C-9774-372A34D68BD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[2]tableau_3_1_bis!$X$2</c15:sqref>
                        </c15:formulaRef>
                      </c:ext>
                    </c:extLst>
                    <c:strCache>
                      <c:ptCount val="1"/>
                      <c:pt idx="0">
                        <c:v>Surfaces en bio</c:v>
                      </c:pt>
                    </c:strCache>
                  </c:strRef>
                </c:tx>
                <c:spPr>
                  <a:ln w="28575" cap="rnd">
                    <a:solidFill>
                      <a:schemeClr val="accent6">
                        <a:lumMod val="75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[2]tableau_3_1_bis!$X$3:$X$18</c15:sqref>
                        </c15:formulaRef>
                      </c:ext>
                    </c:extLst>
                    <c:numCache>
                      <c:formatCode>General</c:formatCode>
                      <c:ptCount val="16"/>
                      <c:pt idx="0">
                        <c:v>55864.203500000003</c:v>
                      </c:pt>
                      <c:pt idx="1">
                        <c:v>59327.3603</c:v>
                      </c:pt>
                      <c:pt idx="2">
                        <c:v>66040.0429</c:v>
                      </c:pt>
                      <c:pt idx="3">
                        <c:v>96151.175900000002</c:v>
                      </c:pt>
                      <c:pt idx="4">
                        <c:v>123222.70789999999</c:v>
                      </c:pt>
                      <c:pt idx="5">
                        <c:v>127559.3668</c:v>
                      </c:pt>
                      <c:pt idx="6">
                        <c:v>136069.1378</c:v>
                      </c:pt>
                      <c:pt idx="7">
                        <c:v>146303.1293</c:v>
                      </c:pt>
                      <c:pt idx="8">
                        <c:v>185322.84359999999</c:v>
                      </c:pt>
                      <c:pt idx="9">
                        <c:v>220048.95879999999</c:v>
                      </c:pt>
                      <c:pt idx="10">
                        <c:v>247068.53769999999</c:v>
                      </c:pt>
                      <c:pt idx="11">
                        <c:v>265702.82059999998</c:v>
                      </c:pt>
                      <c:pt idx="12">
                        <c:v>285736.99229999998</c:v>
                      </c:pt>
                      <c:pt idx="13">
                        <c:v>307711.6642</c:v>
                      </c:pt>
                      <c:pt idx="14">
                        <c:v>338800.48629999999</c:v>
                      </c:pt>
                      <c:pt idx="15">
                        <c:v>341171.02694900002</c:v>
                      </c:pt>
                    </c:numCache>
                  </c:numRef>
                </c:val>
                <c:smooth val="0"/>
                <c:extLst xmlns:c15="http://schemas.microsoft.com/office/drawing/2012/chart">
                  <c:ext xmlns:c16="http://schemas.microsoft.com/office/drawing/2014/chart" uri="{C3380CC4-5D6E-409C-BE32-E72D297353CC}">
                    <c16:uniqueId val="{00000019-F8E9-487C-9774-372A34D68BD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[2]tableau_3_1_bis!$Z$2</c15:sqref>
                        </c15:formulaRef>
                      </c:ext>
                    </c:extLst>
                    <c:strCache>
                      <c:ptCount val="1"/>
                      <c:pt idx="0">
                        <c:v>Surfaces en bio</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[2]tableau_3_1_bis!$Z$3:$Z$18</c15:sqref>
                        </c15:formulaRef>
                      </c:ext>
                    </c:extLst>
                    <c:numCache>
                      <c:formatCode>General</c:formatCode>
                      <c:ptCount val="16"/>
                      <c:pt idx="0">
                        <c:v>1381.941</c:v>
                      </c:pt>
                      <c:pt idx="1">
                        <c:v>1788.9573</c:v>
                      </c:pt>
                      <c:pt idx="2">
                        <c:v>2257.4650999999999</c:v>
                      </c:pt>
                      <c:pt idx="3">
                        <c:v>3066.3265000000001</c:v>
                      </c:pt>
                      <c:pt idx="4">
                        <c:v>3900.3150000000001</c:v>
                      </c:pt>
                      <c:pt idx="5">
                        <c:v>4482.7718000000004</c:v>
                      </c:pt>
                      <c:pt idx="6">
                        <c:v>4729.9090999999999</c:v>
                      </c:pt>
                      <c:pt idx="7">
                        <c:v>5146.7570999999998</c:v>
                      </c:pt>
                      <c:pt idx="8">
                        <c:v>5962.4705999999996</c:v>
                      </c:pt>
                      <c:pt idx="9">
                        <c:v>6533.2530999999999</c:v>
                      </c:pt>
                      <c:pt idx="10">
                        <c:v>7293.2556999999997</c:v>
                      </c:pt>
                      <c:pt idx="11">
                        <c:v>8825.5437999999995</c:v>
                      </c:pt>
                      <c:pt idx="12">
                        <c:v>9771.6704000000009</c:v>
                      </c:pt>
                      <c:pt idx="13">
                        <c:v>10315.678900000001</c:v>
                      </c:pt>
                      <c:pt idx="14">
                        <c:v>12261.537399999999</c:v>
                      </c:pt>
                      <c:pt idx="15">
                        <c:v>12940.712199</c:v>
                      </c:pt>
                    </c:numCache>
                  </c:numRef>
                </c:val>
                <c:smooth val="0"/>
                <c:extLst xmlns:c15="http://schemas.microsoft.com/office/drawing/2012/chart">
                  <c:ext xmlns:c16="http://schemas.microsoft.com/office/drawing/2014/chart" uri="{C3380CC4-5D6E-409C-BE32-E72D297353CC}">
                    <c16:uniqueId val="{0000001A-F8E9-487C-9774-372A34D68BD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[2]tableau_3_1_bis!$AA$2</c15:sqref>
                        </c15:formulaRef>
                      </c:ext>
                    </c:extLst>
                    <c:strCache>
                      <c:ptCount val="1"/>
                      <c:pt idx="0">
                        <c:v>Surfaces en bio</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[2]tableau_3_1_bis!$AA$3:$AA$18</c15:sqref>
                        </c15:formulaRef>
                      </c:ext>
                    </c:extLst>
                    <c:numCache>
                      <c:formatCode>General</c:formatCode>
                      <c:ptCount val="16"/>
                      <c:pt idx="0">
                        <c:v>777.44299999999998</c:v>
                      </c:pt>
                      <c:pt idx="1">
                        <c:v>848.41189999999995</c:v>
                      </c:pt>
                      <c:pt idx="2">
                        <c:v>1035.6741999999999</c:v>
                      </c:pt>
                      <c:pt idx="3">
                        <c:v>1298.9465</c:v>
                      </c:pt>
                      <c:pt idx="4">
                        <c:v>1545.2225000000001</c:v>
                      </c:pt>
                      <c:pt idx="5">
                        <c:v>1683.0273</c:v>
                      </c:pt>
                      <c:pt idx="6">
                        <c:v>1654.0323000000001</c:v>
                      </c:pt>
                      <c:pt idx="7">
                        <c:v>1741.7731000000001</c:v>
                      </c:pt>
                      <c:pt idx="8">
                        <c:v>2172.6170000000002</c:v>
                      </c:pt>
                      <c:pt idx="9">
                        <c:v>2274.6677</c:v>
                      </c:pt>
                      <c:pt idx="10">
                        <c:v>2796.9105</c:v>
                      </c:pt>
                      <c:pt idx="11">
                        <c:v>3355.3011000000001</c:v>
                      </c:pt>
                      <c:pt idx="12">
                        <c:v>3890.5064000000002</c:v>
                      </c:pt>
                      <c:pt idx="13">
                        <c:v>4637.3181000000004</c:v>
                      </c:pt>
                      <c:pt idx="14">
                        <c:v>5373.9937</c:v>
                      </c:pt>
                      <c:pt idx="15">
                        <c:v>5291.1624700000002</c:v>
                      </c:pt>
                    </c:numCache>
                  </c:numRef>
                </c:val>
                <c:smooth val="0"/>
                <c:extLst xmlns:c15="http://schemas.microsoft.com/office/drawing/2012/chart">
                  <c:ext xmlns:c16="http://schemas.microsoft.com/office/drawing/2014/chart" uri="{C3380CC4-5D6E-409C-BE32-E72D297353CC}">
                    <c16:uniqueId val="{0000001B-F8E9-487C-9774-372A34D68BD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[2]tableau_3_1_bis!$AB$2</c15:sqref>
                        </c15:formulaRef>
                      </c:ext>
                    </c:extLst>
                    <c:strCache>
                      <c:ptCount val="1"/>
                      <c:pt idx="0">
                        <c:v>Surfaces en bio</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[2]tableau_3_1_bis!$AB$3:$AB$18</c15:sqref>
                        </c15:formulaRef>
                      </c:ext>
                    </c:extLst>
                    <c:numCache>
                      <c:formatCode>General</c:formatCode>
                      <c:ptCount val="16"/>
                      <c:pt idx="0">
                        <c:v>112.27200000000001</c:v>
                      </c:pt>
                      <c:pt idx="1">
                        <c:v>189.24709999999999</c:v>
                      </c:pt>
                      <c:pt idx="2">
                        <c:v>181.04509999999999</c:v>
                      </c:pt>
                      <c:pt idx="3">
                        <c:v>203.82730000000001</c:v>
                      </c:pt>
                      <c:pt idx="4">
                        <c:v>322.15370000000001</c:v>
                      </c:pt>
                      <c:pt idx="5">
                        <c:v>321.25799999999998</c:v>
                      </c:pt>
                      <c:pt idx="6">
                        <c:v>343.6961</c:v>
                      </c:pt>
                      <c:pt idx="7">
                        <c:v>446.77969999999999</c:v>
                      </c:pt>
                      <c:pt idx="8">
                        <c:v>985.88620000000003</c:v>
                      </c:pt>
                      <c:pt idx="9">
                        <c:v>1196.068</c:v>
                      </c:pt>
                      <c:pt idx="10">
                        <c:v>947.61429999999996</c:v>
                      </c:pt>
                      <c:pt idx="11">
                        <c:v>1002.3493</c:v>
                      </c:pt>
                      <c:pt idx="12">
                        <c:v>1125.8698999999999</c:v>
                      </c:pt>
                      <c:pt idx="13">
                        <c:v>1154.9075</c:v>
                      </c:pt>
                      <c:pt idx="14">
                        <c:v>2702.0944</c:v>
                      </c:pt>
                      <c:pt idx="15">
                        <c:v>3672.4545779999999</c:v>
                      </c:pt>
                    </c:numCache>
                  </c:numRef>
                </c:val>
                <c:smooth val="0"/>
                <c:extLst xmlns:c15="http://schemas.microsoft.com/office/drawing/2012/chart">
                  <c:ext xmlns:c16="http://schemas.microsoft.com/office/drawing/2014/chart" uri="{C3380CC4-5D6E-409C-BE32-E72D297353CC}">
                    <c16:uniqueId val="{0000001C-F8E9-487C-9774-372A34D68BD9}"/>
                  </c:ext>
                </c:extLst>
              </c15:ser>
            </c15:filteredLineSeries>
          </c:ext>
        </c:extLst>
      </c:lineChart>
      <c:catAx>
        <c:axId val="791517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791502688"/>
        <c:crosses val="autoZero"/>
        <c:auto val="1"/>
        <c:lblAlgn val="ctr"/>
        <c:lblOffset val="100"/>
        <c:noMultiLvlLbl val="0"/>
      </c:catAx>
      <c:valAx>
        <c:axId val="791502688"/>
        <c:scaling>
          <c:orientation val="minMax"/>
          <c:max val="6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800">
                    <a:latin typeface="Arial" panose="020B0604020202020204" pitchFamily="34" charset="0"/>
                    <a:cs typeface="Arial" panose="020B0604020202020204" pitchFamily="34" charset="0"/>
                  </a:rPr>
                  <a:t>Surfaces en</a:t>
                </a:r>
                <a:r>
                  <a:rPr lang="en-US" sz="800" baseline="0">
                    <a:latin typeface="Arial" panose="020B0604020202020204" pitchFamily="34" charset="0"/>
                    <a:cs typeface="Arial" panose="020B0604020202020204" pitchFamily="34" charset="0"/>
                  </a:rPr>
                  <a:t> ha</a:t>
                </a:r>
                <a:endParaRPr lang="en-US" sz="800">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791517248"/>
        <c:crosses val="autoZero"/>
        <c:crossBetween val="between"/>
      </c:valAx>
      <c:valAx>
        <c:axId val="337673824"/>
        <c:scaling>
          <c:orientation val="minMax"/>
          <c:max val="3500"/>
        </c:scaling>
        <c:delete val="0"/>
        <c:axPos val="r"/>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800">
                    <a:latin typeface="Arial" panose="020B0604020202020204" pitchFamily="34" charset="0"/>
                    <a:cs typeface="Arial" panose="020B0604020202020204" pitchFamily="34" charset="0"/>
                  </a:rPr>
                  <a:t>nombre d'exploitations</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37676320"/>
        <c:crosses val="max"/>
        <c:crossBetween val="between"/>
      </c:valAx>
      <c:catAx>
        <c:axId val="337676320"/>
        <c:scaling>
          <c:orientation val="minMax"/>
        </c:scaling>
        <c:delete val="1"/>
        <c:axPos val="b"/>
        <c:numFmt formatCode="General" sourceLinked="1"/>
        <c:majorTickMark val="out"/>
        <c:minorTickMark val="none"/>
        <c:tickLblPos val="nextTo"/>
        <c:crossAx val="337673824"/>
        <c:crosses val="autoZero"/>
        <c:auto val="1"/>
        <c:lblAlgn val="ctr"/>
        <c:lblOffset val="100"/>
        <c:noMultiLvlLbl val="0"/>
      </c:catAx>
      <c:spPr>
        <a:noFill/>
        <a:ln>
          <a:noFill/>
        </a:ln>
        <a:effectLst/>
      </c:spPr>
    </c:plotArea>
    <c:legend>
      <c:legendPos val="b"/>
      <c:layout>
        <c:manualLayout>
          <c:xMode val="edge"/>
          <c:yMode val="edge"/>
          <c:x val="0.10040810306964483"/>
          <c:y val="0.87454124384184595"/>
          <c:w val="0.83430231888265938"/>
          <c:h val="0.1005033194380114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1000" b="1">
                <a:latin typeface="Arial" panose="020B0604020202020204" pitchFamily="34" charset="0"/>
                <a:cs typeface="Arial" panose="020B0604020202020204" pitchFamily="34" charset="0"/>
              </a:rPr>
              <a:t>Fruits </a:t>
            </a:r>
            <a:r>
              <a:rPr lang="fr-FR" sz="1000" baseline="0">
                <a:latin typeface="Arial" panose="020B0604020202020204" pitchFamily="34" charset="0"/>
                <a:cs typeface="Arial" panose="020B0604020202020204" pitchFamily="34" charset="0"/>
              </a:rPr>
              <a:t>: surfaces certifiées, </a:t>
            </a:r>
          </a:p>
          <a:p>
            <a:pPr>
              <a:defRPr sz="1000">
                <a:latin typeface="Arial" panose="020B0604020202020204" pitchFamily="34" charset="0"/>
                <a:cs typeface="Arial" panose="020B0604020202020204" pitchFamily="34" charset="0"/>
              </a:defRPr>
            </a:pPr>
            <a:r>
              <a:rPr lang="fr-FR" sz="1000" baseline="0">
                <a:latin typeface="Arial" panose="020B0604020202020204" pitchFamily="34" charset="0"/>
                <a:cs typeface="Arial" panose="020B0604020202020204" pitchFamily="34" charset="0"/>
              </a:rPr>
              <a:t>surfaces en mode biologique, </a:t>
            </a:r>
          </a:p>
          <a:p>
            <a:pPr>
              <a:defRPr sz="1000">
                <a:latin typeface="Arial" panose="020B0604020202020204" pitchFamily="34" charset="0"/>
                <a:cs typeface="Arial" panose="020B0604020202020204" pitchFamily="34" charset="0"/>
              </a:defRPr>
            </a:pPr>
            <a:r>
              <a:rPr lang="fr-FR" sz="1000" baseline="0">
                <a:latin typeface="Arial" panose="020B0604020202020204" pitchFamily="34" charset="0"/>
                <a:cs typeface="Arial" panose="020B0604020202020204" pitchFamily="34" charset="0"/>
              </a:rPr>
              <a:t>effectif d'exploitations </a:t>
            </a:r>
            <a:endParaRPr lang="fr-FR" sz="1000">
              <a:latin typeface="Arial" panose="020B0604020202020204" pitchFamily="34" charset="0"/>
              <a:cs typeface="Arial" panose="020B0604020202020204" pitchFamily="34" charset="0"/>
            </a:endParaRPr>
          </a:p>
        </c:rich>
      </c:tx>
      <c:layout>
        <c:manualLayout>
          <c:xMode val="edge"/>
          <c:yMode val="edge"/>
          <c:x val="0.24751324433875091"/>
          <c:y val="1.307732255393209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9153998419205501"/>
          <c:y val="0.19590017825311945"/>
          <c:w val="0.65506764463924017"/>
          <c:h val="0.56863783738262652"/>
        </c:manualLayout>
      </c:layout>
      <c:barChart>
        <c:barDir val="col"/>
        <c:grouping val="clustered"/>
        <c:varyColors val="0"/>
        <c:ser>
          <c:idx val="3"/>
          <c:order val="3"/>
          <c:tx>
            <c:strRef>
              <c:f>[2]tableau_3_1_bis!$E$2</c:f>
              <c:strCache>
                <c:ptCount val="1"/>
                <c:pt idx="0">
                  <c:v>nb d'exploitations certifiées </c:v>
                </c:pt>
              </c:strCache>
              <c:extLst xmlns:c15="http://schemas.microsoft.com/office/drawing/2012/chart"/>
            </c:strRef>
          </c:tx>
          <c:spPr>
            <a:solidFill>
              <a:schemeClr val="accent4"/>
            </a:solidFill>
            <a:ln>
              <a:noFill/>
            </a:ln>
            <a:effectLst/>
          </c:spPr>
          <c:invertIfNegative val="0"/>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extLst xmlns:c15="http://schemas.microsoft.com/office/drawing/2012/chart"/>
            </c:numRef>
          </c:cat>
          <c:val>
            <c:numRef>
              <c:f>[2]tableau_3_1_bis!$E$3:$E$18</c:f>
              <c:numCache>
                <c:formatCode>General</c:formatCode>
                <c:ptCount val="16"/>
                <c:pt idx="0">
                  <c:v>429</c:v>
                </c:pt>
                <c:pt idx="1">
                  <c:v>469</c:v>
                </c:pt>
                <c:pt idx="2">
                  <c:v>511</c:v>
                </c:pt>
                <c:pt idx="3">
                  <c:v>613</c:v>
                </c:pt>
                <c:pt idx="4">
                  <c:v>811</c:v>
                </c:pt>
                <c:pt idx="5">
                  <c:v>978</c:v>
                </c:pt>
                <c:pt idx="6">
                  <c:v>1107</c:v>
                </c:pt>
                <c:pt idx="7">
                  <c:v>1280</c:v>
                </c:pt>
                <c:pt idx="8">
                  <c:v>1429</c:v>
                </c:pt>
                <c:pt idx="9">
                  <c:v>1479</c:v>
                </c:pt>
                <c:pt idx="10">
                  <c:v>1579</c:v>
                </c:pt>
                <c:pt idx="11">
                  <c:v>1755</c:v>
                </c:pt>
                <c:pt idx="12">
                  <c:v>1931</c:v>
                </c:pt>
                <c:pt idx="13">
                  <c:v>2117</c:v>
                </c:pt>
                <c:pt idx="14">
                  <c:v>2448</c:v>
                </c:pt>
                <c:pt idx="15">
                  <c:v>2788</c:v>
                </c:pt>
              </c:numCache>
              <c:extLst xmlns:c15="http://schemas.microsoft.com/office/drawing/2012/chart"/>
            </c:numRef>
          </c:val>
          <c:extLst>
            <c:ext xmlns:c16="http://schemas.microsoft.com/office/drawing/2014/chart" uri="{C3380CC4-5D6E-409C-BE32-E72D297353CC}">
              <c16:uniqueId val="{00000000-FEE5-420F-BB41-466E5D4CFB04}"/>
            </c:ext>
          </c:extLst>
        </c:ser>
        <c:ser>
          <c:idx val="17"/>
          <c:order val="17"/>
          <c:tx>
            <c:strRef>
              <c:f>[2]tableau_3_1_bis!$S$2</c:f>
              <c:strCache>
                <c:ptCount val="1"/>
                <c:pt idx="0">
                  <c:v>Nb d'exploitations en bio</c:v>
                </c:pt>
              </c:strCache>
              <c:extLst xmlns:c15="http://schemas.microsoft.com/office/drawing/2012/chart"/>
            </c:strRef>
          </c:tx>
          <c:spPr>
            <a:solidFill>
              <a:schemeClr val="accent4">
                <a:lumMod val="75000"/>
              </a:schemeClr>
            </a:solidFill>
            <a:ln>
              <a:solidFill>
                <a:schemeClr val="accent4">
                  <a:lumMod val="75000"/>
                </a:schemeClr>
              </a:solidFill>
            </a:ln>
            <a:effectLst/>
          </c:spPr>
          <c:invertIfNegative val="0"/>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extLst xmlns:c15="http://schemas.microsoft.com/office/drawing/2012/chart"/>
            </c:numRef>
          </c:cat>
          <c:val>
            <c:numRef>
              <c:f>[2]tableau_3_1_bis!$S$3:$S$18</c:f>
              <c:numCache>
                <c:formatCode>General</c:formatCode>
                <c:ptCount val="16"/>
                <c:pt idx="0">
                  <c:v>502</c:v>
                </c:pt>
                <c:pt idx="1">
                  <c:v>610</c:v>
                </c:pt>
                <c:pt idx="2">
                  <c:v>744</c:v>
                </c:pt>
                <c:pt idx="3">
                  <c:v>998</c:v>
                </c:pt>
                <c:pt idx="4">
                  <c:v>1244</c:v>
                </c:pt>
                <c:pt idx="5">
                  <c:v>1337</c:v>
                </c:pt>
                <c:pt idx="6">
                  <c:v>1363</c:v>
                </c:pt>
                <c:pt idx="7">
                  <c:v>1534</c:v>
                </c:pt>
                <c:pt idx="8">
                  <c:v>1695</c:v>
                </c:pt>
                <c:pt idx="9">
                  <c:v>1786</c:v>
                </c:pt>
                <c:pt idx="10">
                  <c:v>1964</c:v>
                </c:pt>
                <c:pt idx="11">
                  <c:v>2273</c:v>
                </c:pt>
                <c:pt idx="12">
                  <c:v>2583</c:v>
                </c:pt>
                <c:pt idx="13">
                  <c:v>2792</c:v>
                </c:pt>
                <c:pt idx="14">
                  <c:v>3159</c:v>
                </c:pt>
                <c:pt idx="15">
                  <c:v>3434</c:v>
                </c:pt>
              </c:numCache>
              <c:extLst xmlns:c15="http://schemas.microsoft.com/office/drawing/2012/chart"/>
            </c:numRef>
          </c:val>
          <c:extLst>
            <c:ext xmlns:c16="http://schemas.microsoft.com/office/drawing/2014/chart" uri="{C3380CC4-5D6E-409C-BE32-E72D297353CC}">
              <c16:uniqueId val="{00000001-FEE5-420F-BB41-466E5D4CFB04}"/>
            </c:ext>
          </c:extLst>
        </c:ser>
        <c:dLbls>
          <c:showLegendKey val="0"/>
          <c:showVal val="0"/>
          <c:showCatName val="0"/>
          <c:showSerName val="0"/>
          <c:showPercent val="0"/>
          <c:showBubbleSize val="0"/>
        </c:dLbls>
        <c:gapWidth val="150"/>
        <c:axId val="337676320"/>
        <c:axId val="337673824"/>
        <c:extLst>
          <c:ext xmlns:c15="http://schemas.microsoft.com/office/drawing/2012/chart" uri="{02D57815-91ED-43cb-92C2-25804820EDAC}">
            <c15:filteredBarSeries>
              <c15:ser>
                <c:idx val="0"/>
                <c:order val="0"/>
                <c:tx>
                  <c:strRef>
                    <c:extLst>
                      <c:ext uri="{02D57815-91ED-43cb-92C2-25804820EDAC}">
                        <c15:formulaRef>
                          <c15:sqref>[2]tableau_3_1_bis!$B$2</c15:sqref>
                        </c15:formulaRef>
                      </c:ext>
                    </c:extLst>
                    <c:strCache>
                      <c:ptCount val="1"/>
                      <c:pt idx="0">
                        <c:v>nb d'exploitations certifiées </c:v>
                      </c:pt>
                    </c:strCache>
                  </c:strRef>
                </c:tx>
                <c:spPr>
                  <a:solidFill>
                    <a:schemeClr val="bg1">
                      <a:lumMod val="75000"/>
                    </a:schemeClr>
                  </a:solidFill>
                  <a:ln>
                    <a:solidFill>
                      <a:schemeClr val="bg1">
                        <a:lumMod val="75000"/>
                      </a:schemeClr>
                    </a:solidFill>
                  </a:ln>
                  <a:effectLst/>
                </c:spPr>
                <c:invertIfNegative val="0"/>
                <c:cat>
                  <c:numRef>
                    <c:extLst>
                      <c:ex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uri="{02D57815-91ED-43cb-92C2-25804820EDAC}">
                        <c15:formulaRef>
                          <c15:sqref>[2]tableau_3_1_bis!$B$3:$B$18</c15:sqref>
                        </c15:formulaRef>
                      </c:ext>
                    </c:extLst>
                    <c:numCache>
                      <c:formatCode>General</c:formatCode>
                      <c:ptCount val="16"/>
                      <c:pt idx="0">
                        <c:v>724</c:v>
                      </c:pt>
                      <c:pt idx="1">
                        <c:v>767</c:v>
                      </c:pt>
                      <c:pt idx="2">
                        <c:v>780</c:v>
                      </c:pt>
                      <c:pt idx="3">
                        <c:v>841</c:v>
                      </c:pt>
                      <c:pt idx="4">
                        <c:v>1013</c:v>
                      </c:pt>
                      <c:pt idx="5">
                        <c:v>1298</c:v>
                      </c:pt>
                      <c:pt idx="6">
                        <c:v>1409</c:v>
                      </c:pt>
                      <c:pt idx="7">
                        <c:v>1491</c:v>
                      </c:pt>
                      <c:pt idx="8">
                        <c:v>1751</c:v>
                      </c:pt>
                      <c:pt idx="9">
                        <c:v>1876</c:v>
                      </c:pt>
                      <c:pt idx="10">
                        <c:v>2210</c:v>
                      </c:pt>
                      <c:pt idx="11">
                        <c:v>2540</c:v>
                      </c:pt>
                      <c:pt idx="12">
                        <c:v>2938</c:v>
                      </c:pt>
                      <c:pt idx="13">
                        <c:v>3433</c:v>
                      </c:pt>
                      <c:pt idx="14">
                        <c:v>3939</c:v>
                      </c:pt>
                      <c:pt idx="15">
                        <c:v>4262</c:v>
                      </c:pt>
                    </c:numCache>
                  </c:numRef>
                </c:val>
                <c:extLst>
                  <c:ext xmlns:c16="http://schemas.microsoft.com/office/drawing/2014/chart" uri="{C3380CC4-5D6E-409C-BE32-E72D297353CC}">
                    <c16:uniqueId val="{00000004-FEE5-420F-BB41-466E5D4CFB0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[2]tableau_3_1_bis!$C$2</c15:sqref>
                        </c15:formulaRef>
                      </c:ext>
                    </c:extLst>
                    <c:strCache>
                      <c:ptCount val="1"/>
                      <c:pt idx="0">
                        <c:v>nb d'exploitations certifiées </c:v>
                      </c:pt>
                    </c:strCache>
                  </c:strRef>
                </c:tx>
                <c:spPr>
                  <a:solidFill>
                    <a:schemeClr val="accent6">
                      <a:lumMod val="60000"/>
                      <a:lumOff val="40000"/>
                    </a:schemeClr>
                  </a:solidFill>
                  <a:ln>
                    <a:solidFill>
                      <a:schemeClr val="accent6">
                        <a:lumMod val="60000"/>
                        <a:lumOff val="40000"/>
                      </a:schemeClr>
                    </a:solid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[2]tableau_3_1_bis!$C$3:$C$18</c15:sqref>
                        </c15:formulaRef>
                      </c:ext>
                    </c:extLst>
                    <c:numCache>
                      <c:formatCode>General</c:formatCode>
                      <c:ptCount val="16"/>
                      <c:pt idx="0">
                        <c:v>1029</c:v>
                      </c:pt>
                      <c:pt idx="1">
                        <c:v>1115</c:v>
                      </c:pt>
                      <c:pt idx="2">
                        <c:v>1245</c:v>
                      </c:pt>
                      <c:pt idx="3">
                        <c:v>1496</c:v>
                      </c:pt>
                      <c:pt idx="4">
                        <c:v>1924</c:v>
                      </c:pt>
                      <c:pt idx="5">
                        <c:v>2329</c:v>
                      </c:pt>
                      <c:pt idx="6">
                        <c:v>2513</c:v>
                      </c:pt>
                      <c:pt idx="7">
                        <c:v>2715</c:v>
                      </c:pt>
                      <c:pt idx="8">
                        <c:v>2995</c:v>
                      </c:pt>
                      <c:pt idx="9">
                        <c:v>3116</c:v>
                      </c:pt>
                      <c:pt idx="10">
                        <c:v>3771</c:v>
                      </c:pt>
                      <c:pt idx="11">
                        <c:v>4459</c:v>
                      </c:pt>
                      <c:pt idx="12">
                        <c:v>4992</c:v>
                      </c:pt>
                      <c:pt idx="13">
                        <c:v>5596</c:v>
                      </c:pt>
                      <c:pt idx="14">
                        <c:v>6365</c:v>
                      </c:pt>
                      <c:pt idx="15">
                        <c:v>6793</c:v>
                      </c:pt>
                    </c:numCache>
                  </c:numRef>
                </c:val>
                <c:extLst xmlns:c15="http://schemas.microsoft.com/office/drawing/2012/chart">
                  <c:ext xmlns:c16="http://schemas.microsoft.com/office/drawing/2014/chart" uri="{C3380CC4-5D6E-409C-BE32-E72D297353CC}">
                    <c16:uniqueId val="{00000005-FEE5-420F-BB41-466E5D4CFB0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[2]tableau_3_1_bis!$D$2</c15:sqref>
                        </c15:formulaRef>
                      </c:ext>
                    </c:extLst>
                    <c:strCache>
                      <c:ptCount val="1"/>
                      <c:pt idx="0">
                        <c:v>nb d'exploitations certifiées </c:v>
                      </c:pt>
                    </c:strCache>
                  </c:strRef>
                </c:tx>
                <c:spPr>
                  <a:solidFill>
                    <a:schemeClr val="accent1">
                      <a:lumMod val="40000"/>
                      <a:lumOff val="60000"/>
                    </a:schemeClr>
                  </a:solidFill>
                  <a:ln>
                    <a:solidFill>
                      <a:schemeClr val="accent1">
                        <a:lumMod val="40000"/>
                        <a:lumOff val="60000"/>
                      </a:schemeClr>
                    </a:solid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[2]tableau_3_1_bis!$D$3:$D$18</c15:sqref>
                        </c15:formulaRef>
                      </c:ext>
                    </c:extLst>
                    <c:numCache>
                      <c:formatCode>General</c:formatCode>
                      <c:ptCount val="16"/>
                      <c:pt idx="0">
                        <c:v>344</c:v>
                      </c:pt>
                      <c:pt idx="1">
                        <c:v>373</c:v>
                      </c:pt>
                      <c:pt idx="2">
                        <c:v>398</c:v>
                      </c:pt>
                      <c:pt idx="3">
                        <c:v>504</c:v>
                      </c:pt>
                      <c:pt idx="4">
                        <c:v>710</c:v>
                      </c:pt>
                      <c:pt idx="5">
                        <c:v>1004</c:v>
                      </c:pt>
                      <c:pt idx="6">
                        <c:v>1189</c:v>
                      </c:pt>
                      <c:pt idx="7">
                        <c:v>1308</c:v>
                      </c:pt>
                      <c:pt idx="8">
                        <c:v>1393</c:v>
                      </c:pt>
                      <c:pt idx="9">
                        <c:v>1380</c:v>
                      </c:pt>
                      <c:pt idx="10">
                        <c:v>1426</c:v>
                      </c:pt>
                      <c:pt idx="11">
                        <c:v>1485</c:v>
                      </c:pt>
                      <c:pt idx="12">
                        <c:v>1567</c:v>
                      </c:pt>
                      <c:pt idx="13">
                        <c:v>1883</c:v>
                      </c:pt>
                      <c:pt idx="14">
                        <c:v>2221</c:v>
                      </c:pt>
                      <c:pt idx="15">
                        <c:v>2588</c:v>
                      </c:pt>
                    </c:numCache>
                  </c:numRef>
                </c:val>
                <c:extLst xmlns:c15="http://schemas.microsoft.com/office/drawing/2012/chart">
                  <c:ext xmlns:c16="http://schemas.microsoft.com/office/drawing/2014/chart" uri="{C3380CC4-5D6E-409C-BE32-E72D297353CC}">
                    <c16:uniqueId val="{00000006-FEE5-420F-BB41-466E5D4CFB0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[2]tableau_3_1_bis!$F$2</c15:sqref>
                        </c15:formulaRef>
                      </c:ext>
                    </c:extLst>
                    <c:strCache>
                      <c:ptCount val="1"/>
                      <c:pt idx="0">
                        <c:v>nb d'exploitations certifiées </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[2]tableau_3_1_bis!$F$3:$F$18</c15:sqref>
                        </c15:formulaRef>
                      </c:ext>
                    </c:extLst>
                    <c:numCache>
                      <c:formatCode>General</c:formatCode>
                      <c:ptCount val="16"/>
                      <c:pt idx="0">
                        <c:v>439</c:v>
                      </c:pt>
                      <c:pt idx="1">
                        <c:v>514</c:v>
                      </c:pt>
                      <c:pt idx="2">
                        <c:v>600</c:v>
                      </c:pt>
                      <c:pt idx="3">
                        <c:v>721</c:v>
                      </c:pt>
                      <c:pt idx="4">
                        <c:v>921</c:v>
                      </c:pt>
                      <c:pt idx="5">
                        <c:v>1033</c:v>
                      </c:pt>
                      <c:pt idx="6">
                        <c:v>1093</c:v>
                      </c:pt>
                      <c:pt idx="7">
                        <c:v>1172</c:v>
                      </c:pt>
                      <c:pt idx="8">
                        <c:v>1314</c:v>
                      </c:pt>
                      <c:pt idx="9">
                        <c:v>1304</c:v>
                      </c:pt>
                      <c:pt idx="10">
                        <c:v>1494</c:v>
                      </c:pt>
                      <c:pt idx="11">
                        <c:v>1659</c:v>
                      </c:pt>
                      <c:pt idx="12">
                        <c:v>1880</c:v>
                      </c:pt>
                      <c:pt idx="13">
                        <c:v>2099</c:v>
                      </c:pt>
                      <c:pt idx="14">
                        <c:v>2435</c:v>
                      </c:pt>
                      <c:pt idx="15">
                        <c:v>2601</c:v>
                      </c:pt>
                    </c:numCache>
                  </c:numRef>
                </c:val>
                <c:extLst xmlns:c15="http://schemas.microsoft.com/office/drawing/2012/chart">
                  <c:ext xmlns:c16="http://schemas.microsoft.com/office/drawing/2014/chart" uri="{C3380CC4-5D6E-409C-BE32-E72D297353CC}">
                    <c16:uniqueId val="{00000007-FEE5-420F-BB41-466E5D4CFB0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[2]tableau_3_1_bis!$G$2</c15:sqref>
                        </c15:formulaRef>
                      </c:ext>
                    </c:extLst>
                    <c:strCache>
                      <c:ptCount val="1"/>
                      <c:pt idx="0">
                        <c:v>nb d'exploitations certifiées </c:v>
                      </c:pt>
                    </c:strCache>
                  </c:strRef>
                </c:tx>
                <c:spPr>
                  <a:solidFill>
                    <a:schemeClr val="accent6"/>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[2]tableau_3_1_bis!$G$3:$G$18</c15:sqref>
                        </c15:formulaRef>
                      </c:ext>
                    </c:extLst>
                    <c:numCache>
                      <c:formatCode>General</c:formatCode>
                      <c:ptCount val="16"/>
                      <c:pt idx="0">
                        <c:v>96</c:v>
                      </c:pt>
                      <c:pt idx="1">
                        <c:v>79</c:v>
                      </c:pt>
                      <c:pt idx="2">
                        <c:v>66</c:v>
                      </c:pt>
                      <c:pt idx="3">
                        <c:v>135</c:v>
                      </c:pt>
                      <c:pt idx="4">
                        <c:v>218</c:v>
                      </c:pt>
                      <c:pt idx="5">
                        <c:v>253</c:v>
                      </c:pt>
                      <c:pt idx="6">
                        <c:v>272</c:v>
                      </c:pt>
                      <c:pt idx="7">
                        <c:v>293</c:v>
                      </c:pt>
                      <c:pt idx="8">
                        <c:v>317</c:v>
                      </c:pt>
                      <c:pt idx="9">
                        <c:v>329</c:v>
                      </c:pt>
                      <c:pt idx="10">
                        <c:v>377</c:v>
                      </c:pt>
                      <c:pt idx="11">
                        <c:v>434</c:v>
                      </c:pt>
                      <c:pt idx="12">
                        <c:v>496</c:v>
                      </c:pt>
                      <c:pt idx="13">
                        <c:v>575</c:v>
                      </c:pt>
                      <c:pt idx="14">
                        <c:v>672</c:v>
                      </c:pt>
                      <c:pt idx="15">
                        <c:v>778</c:v>
                      </c:pt>
                    </c:numCache>
                  </c:numRef>
                </c:val>
                <c:extLst xmlns:c15="http://schemas.microsoft.com/office/drawing/2012/chart">
                  <c:ext xmlns:c16="http://schemas.microsoft.com/office/drawing/2014/chart" uri="{C3380CC4-5D6E-409C-BE32-E72D297353CC}">
                    <c16:uniqueId val="{00000008-FEE5-420F-BB41-466E5D4CFB04}"/>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[2]tableau_3_1_bis!$H$2</c15:sqref>
                        </c15:formulaRef>
                      </c:ext>
                    </c:extLst>
                    <c:strCache>
                      <c:ptCount val="1"/>
                      <c:pt idx="0">
                        <c:v>nb d'exploitations certifiées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[2]tableau_3_1_bis!$H$3:$H$18</c15:sqref>
                        </c15:formulaRef>
                      </c:ext>
                    </c:extLst>
                    <c:numCache>
                      <c:formatCode>General</c:formatCode>
                      <c:ptCount val="16"/>
                      <c:pt idx="0">
                        <c:v>1136</c:v>
                      </c:pt>
                      <c:pt idx="1">
                        <c:v>1230</c:v>
                      </c:pt>
                      <c:pt idx="2">
                        <c:v>1445</c:v>
                      </c:pt>
                      <c:pt idx="3">
                        <c:v>1633</c:v>
                      </c:pt>
                      <c:pt idx="4">
                        <c:v>1557</c:v>
                      </c:pt>
                      <c:pt idx="5">
                        <c:v>2226</c:v>
                      </c:pt>
                      <c:pt idx="6">
                        <c:v>2562</c:v>
                      </c:pt>
                      <c:pt idx="7">
                        <c:v>2358</c:v>
                      </c:pt>
                      <c:pt idx="8">
                        <c:v>2672</c:v>
                      </c:pt>
                      <c:pt idx="9">
                        <c:v>2834</c:v>
                      </c:pt>
                      <c:pt idx="10">
                        <c:v>3279</c:v>
                      </c:pt>
                      <c:pt idx="11">
                        <c:v>3804</c:v>
                      </c:pt>
                      <c:pt idx="12">
                        <c:v>4377</c:v>
                      </c:pt>
                      <c:pt idx="13">
                        <c:v>4996</c:v>
                      </c:pt>
                      <c:pt idx="14">
                        <c:v>5499</c:v>
                      </c:pt>
                      <c:pt idx="15">
                        <c:v>5899</c:v>
                      </c:pt>
                    </c:numCache>
                  </c:numRef>
                </c:val>
                <c:extLst xmlns:c15="http://schemas.microsoft.com/office/drawing/2012/chart">
                  <c:ext xmlns:c16="http://schemas.microsoft.com/office/drawing/2014/chart" uri="{C3380CC4-5D6E-409C-BE32-E72D297353CC}">
                    <c16:uniqueId val="{00000009-FEE5-420F-BB41-466E5D4CFB04}"/>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[2]tableau_3_1_bis!$M$2</c15:sqref>
                        </c15:formulaRef>
                      </c:ext>
                    </c:extLst>
                    <c:strCache>
                      <c:ptCount val="1"/>
                      <c:pt idx="0">
                        <c:v>Surfaces certifiées</c:v>
                      </c:pt>
                    </c:strCache>
                  </c:strRef>
                </c:tx>
                <c:spPr>
                  <a:solidFill>
                    <a:schemeClr val="accent6">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[2]tableau_3_1_bis!$M$3:$M$18</c15:sqref>
                        </c15:formulaRef>
                      </c:ext>
                    </c:extLst>
                    <c:numCache>
                      <c:formatCode>General</c:formatCode>
                      <c:ptCount val="16"/>
                      <c:pt idx="0">
                        <c:v>680.99400000000003</c:v>
                      </c:pt>
                      <c:pt idx="1">
                        <c:v>722.63289999999995</c:v>
                      </c:pt>
                      <c:pt idx="2">
                        <c:v>882.94839999999999</c:v>
                      </c:pt>
                      <c:pt idx="3">
                        <c:v>1098.9170999999999</c:v>
                      </c:pt>
                      <c:pt idx="4">
                        <c:v>1328.1804999999999</c:v>
                      </c:pt>
                      <c:pt idx="5">
                        <c:v>1490.8652999999999</c:v>
                      </c:pt>
                      <c:pt idx="6">
                        <c:v>1524.2994000000001</c:v>
                      </c:pt>
                      <c:pt idx="7">
                        <c:v>1607.4387999999999</c:v>
                      </c:pt>
                      <c:pt idx="8">
                        <c:v>1936.7037</c:v>
                      </c:pt>
                      <c:pt idx="9">
                        <c:v>2029.8945000000001</c:v>
                      </c:pt>
                      <c:pt idx="10">
                        <c:v>2556.6509999999998</c:v>
                      </c:pt>
                      <c:pt idx="11">
                        <c:v>3011.4477999999999</c:v>
                      </c:pt>
                      <c:pt idx="12">
                        <c:v>3423.4529000000002</c:v>
                      </c:pt>
                      <c:pt idx="13">
                        <c:v>4263.2155000000002</c:v>
                      </c:pt>
                      <c:pt idx="14">
                        <c:v>5023.3694999999998</c:v>
                      </c:pt>
                      <c:pt idx="15">
                        <c:v>4996.0968119999998</c:v>
                      </c:pt>
                    </c:numCache>
                  </c:numRef>
                </c:val>
                <c:extLst xmlns:c15="http://schemas.microsoft.com/office/drawing/2012/chart">
                  <c:ext xmlns:c16="http://schemas.microsoft.com/office/drawing/2014/chart" uri="{C3380CC4-5D6E-409C-BE32-E72D297353CC}">
                    <c16:uniqueId val="{0000000D-FEE5-420F-BB41-466E5D4CFB04}"/>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[2]tableau_3_1_bis!$N$2</c15:sqref>
                        </c15:formulaRef>
                      </c:ext>
                    </c:extLst>
                    <c:strCache>
                      <c:ptCount val="1"/>
                      <c:pt idx="0">
                        <c:v>Surfaces certifiées</c:v>
                      </c:pt>
                    </c:strCache>
                  </c:strRef>
                </c:tx>
                <c:spPr>
                  <a:solidFill>
                    <a:schemeClr val="accent1">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[2]tableau_3_1_bis!$N$3:$N$18</c15:sqref>
                        </c15:formulaRef>
                      </c:ext>
                    </c:extLst>
                    <c:numCache>
                      <c:formatCode>General</c:formatCode>
                      <c:ptCount val="16"/>
                      <c:pt idx="0">
                        <c:v>100.529</c:v>
                      </c:pt>
                      <c:pt idx="1">
                        <c:v>142.27889999999999</c:v>
                      </c:pt>
                      <c:pt idx="2">
                        <c:v>135.8229</c:v>
                      </c:pt>
                      <c:pt idx="3">
                        <c:v>168.18729999999999</c:v>
                      </c:pt>
                      <c:pt idx="4">
                        <c:v>281.38729999999998</c:v>
                      </c:pt>
                      <c:pt idx="5">
                        <c:v>283.98500000000001</c:v>
                      </c:pt>
                      <c:pt idx="6">
                        <c:v>294.01429999999999</c:v>
                      </c:pt>
                      <c:pt idx="7">
                        <c:v>377.00080000000003</c:v>
                      </c:pt>
                      <c:pt idx="8">
                        <c:v>438.52910000000003</c:v>
                      </c:pt>
                      <c:pt idx="9">
                        <c:v>504.375</c:v>
                      </c:pt>
                      <c:pt idx="10">
                        <c:v>719.1223</c:v>
                      </c:pt>
                      <c:pt idx="11">
                        <c:v>897.5249</c:v>
                      </c:pt>
                      <c:pt idx="12">
                        <c:v>984.86009999999999</c:v>
                      </c:pt>
                      <c:pt idx="13">
                        <c:v>872.29909999999995</c:v>
                      </c:pt>
                      <c:pt idx="14">
                        <c:v>1095.7986000000001</c:v>
                      </c:pt>
                      <c:pt idx="15">
                        <c:v>1681.336587</c:v>
                      </c:pt>
                    </c:numCache>
                  </c:numRef>
                </c:val>
                <c:extLst xmlns:c15="http://schemas.microsoft.com/office/drawing/2012/chart">
                  <c:ext xmlns:c16="http://schemas.microsoft.com/office/drawing/2014/chart" uri="{C3380CC4-5D6E-409C-BE32-E72D297353CC}">
                    <c16:uniqueId val="{0000000E-FEE5-420F-BB41-466E5D4CFB04}"/>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[2]tableau_3_1_bis!$O$2</c15:sqref>
                        </c15:formulaRef>
                      </c:ext>
                    </c:extLst>
                    <c:strCache>
                      <c:ptCount val="1"/>
                      <c:pt idx="0">
                        <c:v>Surfaces certifiées</c:v>
                      </c:pt>
                    </c:strCache>
                  </c:strRef>
                </c:tx>
                <c:spPr>
                  <a:solidFill>
                    <a:schemeClr val="accent2">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[2]tableau_3_1_bis!$O$3:$O$18</c15:sqref>
                        </c15:formulaRef>
                      </c:ext>
                    </c:extLst>
                    <c:numCache>
                      <c:formatCode>General</c:formatCode>
                      <c:ptCount val="16"/>
                      <c:pt idx="0">
                        <c:v>12675.459000000001</c:v>
                      </c:pt>
                      <c:pt idx="1">
                        <c:v>15191.296</c:v>
                      </c:pt>
                      <c:pt idx="2">
                        <c:v>18201.766500000002</c:v>
                      </c:pt>
                      <c:pt idx="3">
                        <c:v>15052.3099</c:v>
                      </c:pt>
                      <c:pt idx="4">
                        <c:v>8168.2719999999999</c:v>
                      </c:pt>
                      <c:pt idx="5">
                        <c:v>13558.031000000001</c:v>
                      </c:pt>
                      <c:pt idx="6">
                        <c:v>15225.7767</c:v>
                      </c:pt>
                      <c:pt idx="7">
                        <c:v>9931.9339999999993</c:v>
                      </c:pt>
                      <c:pt idx="8">
                        <c:v>11147.847599999999</c:v>
                      </c:pt>
                      <c:pt idx="9">
                        <c:v>10980.7127</c:v>
                      </c:pt>
                      <c:pt idx="10">
                        <c:v>15241.368200000001</c:v>
                      </c:pt>
                      <c:pt idx="11">
                        <c:v>17306.427800000001</c:v>
                      </c:pt>
                      <c:pt idx="12">
                        <c:v>21585.547699999999</c:v>
                      </c:pt>
                      <c:pt idx="13">
                        <c:v>25399.3586</c:v>
                      </c:pt>
                      <c:pt idx="14">
                        <c:v>28193.529500000001</c:v>
                      </c:pt>
                      <c:pt idx="15">
                        <c:v>27944.138738000001</c:v>
                      </c:pt>
                    </c:numCache>
                  </c:numRef>
                </c:val>
                <c:extLst xmlns:c15="http://schemas.microsoft.com/office/drawing/2012/chart">
                  <c:ext xmlns:c16="http://schemas.microsoft.com/office/drawing/2014/chart" uri="{C3380CC4-5D6E-409C-BE32-E72D297353CC}">
                    <c16:uniqueId val="{0000000F-FEE5-420F-BB41-466E5D4CFB04}"/>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[2]tableau_3_1_bis!$P$2</c15:sqref>
                        </c15:formulaRef>
                      </c:ext>
                    </c:extLst>
                    <c:strCache>
                      <c:ptCount val="1"/>
                      <c:pt idx="0">
                        <c:v>Nb d'exploitations en bio</c:v>
                      </c:pt>
                    </c:strCache>
                  </c:strRef>
                </c:tx>
                <c:spPr>
                  <a:solidFill>
                    <a:schemeClr val="accent4">
                      <a:lumMod val="75000"/>
                    </a:schemeClr>
                  </a:solidFill>
                  <a:ln>
                    <a:solidFill>
                      <a:schemeClr val="bg1">
                        <a:lumMod val="65000"/>
                      </a:schemeClr>
                    </a:solidFill>
                  </a:ln>
                  <a:effectLst/>
                </c:spPr>
                <c:invertIfNegative val="0"/>
                <c:dPt>
                  <c:idx val="10"/>
                  <c:invertIfNegative val="0"/>
                  <c:bubble3D val="0"/>
                  <c:spPr>
                    <a:solidFill>
                      <a:schemeClr val="accent4">
                        <a:lumMod val="75000"/>
                      </a:schemeClr>
                    </a:solidFill>
                    <a:ln>
                      <a:solidFill>
                        <a:schemeClr val="bg1">
                          <a:lumMod val="65000"/>
                        </a:schemeClr>
                      </a:solidFill>
                      <a:prstDash val="sysDash"/>
                    </a:ln>
                    <a:effectLst/>
                  </c:spPr>
                  <c:extLst xmlns:c15="http://schemas.microsoft.com/office/drawing/2012/chart">
                    <c:ext xmlns:c16="http://schemas.microsoft.com/office/drawing/2014/chart" uri="{C3380CC4-5D6E-409C-BE32-E72D297353CC}">
                      <c16:uniqueId val="{00000011-FEE5-420F-BB41-466E5D4CFB04}"/>
                    </c:ext>
                  </c:extLst>
                </c:dPt>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[2]tableau_3_1_bis!$P$3:$P$18</c15:sqref>
                        </c15:formulaRef>
                      </c:ext>
                    </c:extLst>
                    <c:numCache>
                      <c:formatCode>General</c:formatCode>
                      <c:ptCount val="16"/>
                      <c:pt idx="0">
                        <c:v>814</c:v>
                      </c:pt>
                      <c:pt idx="1">
                        <c:v>899</c:v>
                      </c:pt>
                      <c:pt idx="2">
                        <c:v>980</c:v>
                      </c:pt>
                      <c:pt idx="3">
                        <c:v>1274</c:v>
                      </c:pt>
                      <c:pt idx="4">
                        <c:v>1447</c:v>
                      </c:pt>
                      <c:pt idx="5">
                        <c:v>1588</c:v>
                      </c:pt>
                      <c:pt idx="6">
                        <c:v>1592</c:v>
                      </c:pt>
                      <c:pt idx="7">
                        <c:v>1770</c:v>
                      </c:pt>
                      <c:pt idx="8">
                        <c:v>2519</c:v>
                      </c:pt>
                      <c:pt idx="9">
                        <c:v>2889</c:v>
                      </c:pt>
                      <c:pt idx="10">
                        <c:v>3149</c:v>
                      </c:pt>
                      <c:pt idx="11">
                        <c:v>3506</c:v>
                      </c:pt>
                      <c:pt idx="12">
                        <c:v>3916</c:v>
                      </c:pt>
                      <c:pt idx="13">
                        <c:v>4303</c:v>
                      </c:pt>
                      <c:pt idx="14">
                        <c:v>4818</c:v>
                      </c:pt>
                      <c:pt idx="15">
                        <c:v>4861</c:v>
                      </c:pt>
                    </c:numCache>
                  </c:numRef>
                </c:val>
                <c:extLst xmlns:c15="http://schemas.microsoft.com/office/drawing/2012/chart">
                  <c:ext xmlns:c16="http://schemas.microsoft.com/office/drawing/2014/chart" uri="{C3380CC4-5D6E-409C-BE32-E72D297353CC}">
                    <c16:uniqueId val="{00000012-FEE5-420F-BB41-466E5D4CFB04}"/>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[2]tableau_3_1_bis!$Q$2</c15:sqref>
                        </c15:formulaRef>
                      </c:ext>
                    </c:extLst>
                    <c:strCache>
                      <c:ptCount val="1"/>
                      <c:pt idx="0">
                        <c:v>Nb d'exploitations en bio</c:v>
                      </c:pt>
                    </c:strCache>
                  </c:strRef>
                </c:tx>
                <c:spPr>
                  <a:solidFill>
                    <a:schemeClr val="accent6">
                      <a:lumMod val="75000"/>
                    </a:schemeClr>
                  </a:solidFill>
                  <a:ln>
                    <a:solidFill>
                      <a:schemeClr val="accent6">
                        <a:lumMod val="75000"/>
                      </a:schemeClr>
                    </a:solid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[2]tableau_3_1_bis!$Q$3:$Q$18</c15:sqref>
                        </c15:formulaRef>
                      </c:ext>
                    </c:extLst>
                    <c:numCache>
                      <c:formatCode>General</c:formatCode>
                      <c:ptCount val="16"/>
                      <c:pt idx="0">
                        <c:v>1147</c:v>
                      </c:pt>
                      <c:pt idx="1">
                        <c:v>1268</c:v>
                      </c:pt>
                      <c:pt idx="2">
                        <c:v>1515</c:v>
                      </c:pt>
                      <c:pt idx="3">
                        <c:v>2014</c:v>
                      </c:pt>
                      <c:pt idx="4">
                        <c:v>2475</c:v>
                      </c:pt>
                      <c:pt idx="5">
                        <c:v>2685</c:v>
                      </c:pt>
                      <c:pt idx="6">
                        <c:v>2818</c:v>
                      </c:pt>
                      <c:pt idx="7">
                        <c:v>3097</c:v>
                      </c:pt>
                      <c:pt idx="8">
                        <c:v>3859</c:v>
                      </c:pt>
                      <c:pt idx="9">
                        <c:v>4378</c:v>
                      </c:pt>
                      <c:pt idx="10">
                        <c:v>4900</c:v>
                      </c:pt>
                      <c:pt idx="11">
                        <c:v>5470</c:v>
                      </c:pt>
                      <c:pt idx="12">
                        <c:v>6110</c:v>
                      </c:pt>
                      <c:pt idx="13">
                        <c:v>6789</c:v>
                      </c:pt>
                      <c:pt idx="14">
                        <c:v>7709</c:v>
                      </c:pt>
                      <c:pt idx="15">
                        <c:v>7925</c:v>
                      </c:pt>
                    </c:numCache>
                  </c:numRef>
                </c:val>
                <c:extLst xmlns:c15="http://schemas.microsoft.com/office/drawing/2012/chart">
                  <c:ext xmlns:c16="http://schemas.microsoft.com/office/drawing/2014/chart" uri="{C3380CC4-5D6E-409C-BE32-E72D297353CC}">
                    <c16:uniqueId val="{00000013-FEE5-420F-BB41-466E5D4CFB04}"/>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[2]tableau_3_1_bis!$R$2</c15:sqref>
                        </c15:formulaRef>
                      </c:ext>
                    </c:extLst>
                    <c:strCache>
                      <c:ptCount val="1"/>
                      <c:pt idx="0">
                        <c:v>Nb d'exploitations en bio</c:v>
                      </c:pt>
                    </c:strCache>
                  </c:strRef>
                </c:tx>
                <c:spPr>
                  <a:solidFill>
                    <a:schemeClr val="accent1"/>
                  </a:solidFill>
                  <a:ln>
                    <a:solidFill>
                      <a:schemeClr val="accent1"/>
                    </a:solid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[2]tableau_3_1_bis!$R$3:$R$18</c15:sqref>
                        </c15:formulaRef>
                      </c:ext>
                    </c:extLst>
                    <c:numCache>
                      <c:formatCode>General</c:formatCode>
                      <c:ptCount val="16"/>
                      <c:pt idx="0">
                        <c:v>489</c:v>
                      </c:pt>
                      <c:pt idx="1">
                        <c:v>648</c:v>
                      </c:pt>
                      <c:pt idx="2">
                        <c:v>917</c:v>
                      </c:pt>
                      <c:pt idx="3">
                        <c:v>1169</c:v>
                      </c:pt>
                      <c:pt idx="4">
                        <c:v>1383</c:v>
                      </c:pt>
                      <c:pt idx="5">
                        <c:v>1449</c:v>
                      </c:pt>
                      <c:pt idx="6">
                        <c:v>1437</c:v>
                      </c:pt>
                      <c:pt idx="7">
                        <c:v>1511</c:v>
                      </c:pt>
                      <c:pt idx="8">
                        <c:v>1589</c:v>
                      </c:pt>
                      <c:pt idx="9">
                        <c:v>1595</c:v>
                      </c:pt>
                      <c:pt idx="10">
                        <c:v>1796</c:v>
                      </c:pt>
                      <c:pt idx="11">
                        <c:v>2114</c:v>
                      </c:pt>
                      <c:pt idx="12">
                        <c:v>2542</c:v>
                      </c:pt>
                      <c:pt idx="13">
                        <c:v>2958</c:v>
                      </c:pt>
                      <c:pt idx="14">
                        <c:v>3348</c:v>
                      </c:pt>
                      <c:pt idx="15">
                        <c:v>3439</c:v>
                      </c:pt>
                    </c:numCache>
                  </c:numRef>
                </c:val>
                <c:extLst xmlns:c15="http://schemas.microsoft.com/office/drawing/2012/chart">
                  <c:ext xmlns:c16="http://schemas.microsoft.com/office/drawing/2014/chart" uri="{C3380CC4-5D6E-409C-BE32-E72D297353CC}">
                    <c16:uniqueId val="{00000014-FEE5-420F-BB41-466E5D4CFB04}"/>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[2]tableau_3_1_bis!$T$2</c15:sqref>
                        </c15:formulaRef>
                      </c:ext>
                    </c:extLst>
                    <c:strCache>
                      <c:ptCount val="1"/>
                      <c:pt idx="0">
                        <c:v>Nb d'exploitations en bio</c:v>
                      </c:pt>
                    </c:strCache>
                  </c:strRef>
                </c:tx>
                <c:spPr>
                  <a:solidFill>
                    <a:schemeClr val="accent1">
                      <a:lumMod val="8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[2]tableau_3_1_bis!$T$3:$T$18</c15:sqref>
                        </c15:formulaRef>
                      </c:ext>
                    </c:extLst>
                    <c:numCache>
                      <c:formatCode>General</c:formatCode>
                      <c:ptCount val="16"/>
                      <c:pt idx="0">
                        <c:v>480</c:v>
                      </c:pt>
                      <c:pt idx="1">
                        <c:v>577</c:v>
                      </c:pt>
                      <c:pt idx="2">
                        <c:v>717</c:v>
                      </c:pt>
                      <c:pt idx="3">
                        <c:v>891</c:v>
                      </c:pt>
                      <c:pt idx="4">
                        <c:v>1096</c:v>
                      </c:pt>
                      <c:pt idx="5">
                        <c:v>1168</c:v>
                      </c:pt>
                      <c:pt idx="6">
                        <c:v>1194</c:v>
                      </c:pt>
                      <c:pt idx="7">
                        <c:v>1273</c:v>
                      </c:pt>
                      <c:pt idx="8">
                        <c:v>1456</c:v>
                      </c:pt>
                      <c:pt idx="9">
                        <c:v>1478</c:v>
                      </c:pt>
                      <c:pt idx="10">
                        <c:v>1720</c:v>
                      </c:pt>
                      <c:pt idx="11">
                        <c:v>1885</c:v>
                      </c:pt>
                      <c:pt idx="12">
                        <c:v>2111</c:v>
                      </c:pt>
                      <c:pt idx="13">
                        <c:v>2364</c:v>
                      </c:pt>
                      <c:pt idx="14">
                        <c:v>2692</c:v>
                      </c:pt>
                      <c:pt idx="15">
                        <c:v>2856</c:v>
                      </c:pt>
                    </c:numCache>
                  </c:numRef>
                </c:val>
                <c:extLst xmlns:c15="http://schemas.microsoft.com/office/drawing/2012/chart">
                  <c:ext xmlns:c16="http://schemas.microsoft.com/office/drawing/2014/chart" uri="{C3380CC4-5D6E-409C-BE32-E72D297353CC}">
                    <c16:uniqueId val="{00000015-FEE5-420F-BB41-466E5D4CFB04}"/>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[2]tableau_3_1_bis!$U$2</c15:sqref>
                        </c15:formulaRef>
                      </c:ext>
                    </c:extLst>
                    <c:strCache>
                      <c:ptCount val="1"/>
                      <c:pt idx="0">
                        <c:v>Nb d'exploitations en bio</c:v>
                      </c:pt>
                    </c:strCache>
                  </c:strRef>
                </c:tx>
                <c:spPr>
                  <a:solidFill>
                    <a:schemeClr val="accent2">
                      <a:lumMod val="8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[2]tableau_3_1_bis!$U$3:$U$18</c15:sqref>
                        </c15:formulaRef>
                      </c:ext>
                    </c:extLst>
                    <c:numCache>
                      <c:formatCode>General</c:formatCode>
                      <c:ptCount val="16"/>
                      <c:pt idx="0">
                        <c:v>105</c:v>
                      </c:pt>
                      <c:pt idx="1">
                        <c:v>87</c:v>
                      </c:pt>
                      <c:pt idx="2">
                        <c:v>83</c:v>
                      </c:pt>
                      <c:pt idx="3">
                        <c:v>168</c:v>
                      </c:pt>
                      <c:pt idx="4">
                        <c:v>267</c:v>
                      </c:pt>
                      <c:pt idx="5">
                        <c:v>284</c:v>
                      </c:pt>
                      <c:pt idx="6">
                        <c:v>298</c:v>
                      </c:pt>
                      <c:pt idx="7">
                        <c:v>326</c:v>
                      </c:pt>
                      <c:pt idx="8">
                        <c:v>367</c:v>
                      </c:pt>
                      <c:pt idx="9">
                        <c:v>389</c:v>
                      </c:pt>
                      <c:pt idx="10">
                        <c:v>438</c:v>
                      </c:pt>
                      <c:pt idx="11">
                        <c:v>487</c:v>
                      </c:pt>
                      <c:pt idx="12">
                        <c:v>575</c:v>
                      </c:pt>
                      <c:pt idx="13">
                        <c:v>686</c:v>
                      </c:pt>
                      <c:pt idx="14">
                        <c:v>827</c:v>
                      </c:pt>
                      <c:pt idx="15">
                        <c:v>971</c:v>
                      </c:pt>
                    </c:numCache>
                  </c:numRef>
                </c:val>
                <c:extLst xmlns:c15="http://schemas.microsoft.com/office/drawing/2012/chart">
                  <c:ext xmlns:c16="http://schemas.microsoft.com/office/drawing/2014/chart" uri="{C3380CC4-5D6E-409C-BE32-E72D297353CC}">
                    <c16:uniqueId val="{00000016-FEE5-420F-BB41-466E5D4CFB04}"/>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[2]tableau_3_1_bis!$V$2</c15:sqref>
                        </c15:formulaRef>
                      </c:ext>
                    </c:extLst>
                    <c:strCache>
                      <c:ptCount val="1"/>
                      <c:pt idx="0">
                        <c:v>Nb d'exploitations en bio</c:v>
                      </c:pt>
                    </c:strCache>
                  </c:strRef>
                </c:tx>
                <c:spPr>
                  <a:solidFill>
                    <a:schemeClr val="accent3">
                      <a:lumMod val="8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[2]tableau_3_1_bis!$V$3:$V$18</c15:sqref>
                        </c15:formulaRef>
                      </c:ext>
                    </c:extLst>
                    <c:numCache>
                      <c:formatCode>General</c:formatCode>
                      <c:ptCount val="16"/>
                      <c:pt idx="0">
                        <c:v>1313</c:v>
                      </c:pt>
                      <c:pt idx="1">
                        <c:v>1525</c:v>
                      </c:pt>
                      <c:pt idx="2">
                        <c:v>1909</c:v>
                      </c:pt>
                      <c:pt idx="3">
                        <c:v>2345</c:v>
                      </c:pt>
                      <c:pt idx="4">
                        <c:v>2099</c:v>
                      </c:pt>
                      <c:pt idx="5">
                        <c:v>2661</c:v>
                      </c:pt>
                      <c:pt idx="6">
                        <c:v>2856</c:v>
                      </c:pt>
                      <c:pt idx="7">
                        <c:v>2661</c:v>
                      </c:pt>
                      <c:pt idx="8">
                        <c:v>3392</c:v>
                      </c:pt>
                      <c:pt idx="9">
                        <c:v>3791</c:v>
                      </c:pt>
                      <c:pt idx="10">
                        <c:v>4202</c:v>
                      </c:pt>
                      <c:pt idx="11">
                        <c:v>4843</c:v>
                      </c:pt>
                      <c:pt idx="12">
                        <c:v>5648</c:v>
                      </c:pt>
                      <c:pt idx="13">
                        <c:v>6211</c:v>
                      </c:pt>
                      <c:pt idx="14">
                        <c:v>6694</c:v>
                      </c:pt>
                      <c:pt idx="15">
                        <c:v>6963</c:v>
                      </c:pt>
                    </c:numCache>
                  </c:numRef>
                </c:val>
                <c:extLst xmlns:c15="http://schemas.microsoft.com/office/drawing/2012/chart">
                  <c:ext xmlns:c16="http://schemas.microsoft.com/office/drawing/2014/chart" uri="{C3380CC4-5D6E-409C-BE32-E72D297353CC}">
                    <c16:uniqueId val="{00000017-FEE5-420F-BB41-466E5D4CFB04}"/>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[2]tableau_3_1_bis!$AC$2</c15:sqref>
                        </c15:formulaRef>
                      </c:ext>
                    </c:extLst>
                    <c:strCache>
                      <c:ptCount val="1"/>
                      <c:pt idx="0">
                        <c:v>Surfaces en bio</c:v>
                      </c:pt>
                    </c:strCache>
                  </c:strRef>
                </c:tx>
                <c:spPr>
                  <a:solidFill>
                    <a:schemeClr val="accent4">
                      <a:lumMod val="60000"/>
                      <a:lumOff val="4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[2]tableau_3_1_bis!$AC$3:$AC$18</c15:sqref>
                        </c15:formulaRef>
                      </c:ext>
                    </c:extLst>
                    <c:numCache>
                      <c:formatCode>General</c:formatCode>
                      <c:ptCount val="16"/>
                      <c:pt idx="0">
                        <c:v>15110.6037</c:v>
                      </c:pt>
                      <c:pt idx="1">
                        <c:v>18259.893</c:v>
                      </c:pt>
                      <c:pt idx="2">
                        <c:v>24297.517899999999</c:v>
                      </c:pt>
                      <c:pt idx="3">
                        <c:v>21769.928199999998</c:v>
                      </c:pt>
                      <c:pt idx="4">
                        <c:v>11391.5892</c:v>
                      </c:pt>
                      <c:pt idx="5">
                        <c:v>15749.837</c:v>
                      </c:pt>
                      <c:pt idx="6">
                        <c:v>16983.997899999998</c:v>
                      </c:pt>
                      <c:pt idx="7">
                        <c:v>11807.056399999999</c:v>
                      </c:pt>
                      <c:pt idx="8">
                        <c:v>15717.4444</c:v>
                      </c:pt>
                      <c:pt idx="9">
                        <c:v>15864.618</c:v>
                      </c:pt>
                      <c:pt idx="10">
                        <c:v>20154.291499999999</c:v>
                      </c:pt>
                      <c:pt idx="11">
                        <c:v>24270.884900000001</c:v>
                      </c:pt>
                      <c:pt idx="12">
                        <c:v>29413.6145</c:v>
                      </c:pt>
                      <c:pt idx="13">
                        <c:v>31951.121899999998</c:v>
                      </c:pt>
                      <c:pt idx="14">
                        <c:v>33825.339800000002</c:v>
                      </c:pt>
                      <c:pt idx="15">
                        <c:v>35319.351136999998</c:v>
                      </c:pt>
                    </c:numCache>
                  </c:numRef>
                </c:val>
                <c:extLst xmlns:c15="http://schemas.microsoft.com/office/drawing/2012/chart">
                  <c:ext xmlns:c16="http://schemas.microsoft.com/office/drawing/2014/chart" uri="{C3380CC4-5D6E-409C-BE32-E72D297353CC}">
                    <c16:uniqueId val="{0000001D-FEE5-420F-BB41-466E5D4CFB04}"/>
                  </c:ext>
                </c:extLst>
              </c15:ser>
            </c15:filteredBarSeries>
          </c:ext>
        </c:extLst>
      </c:barChart>
      <c:lineChart>
        <c:grouping val="standard"/>
        <c:varyColors val="0"/>
        <c:ser>
          <c:idx val="10"/>
          <c:order val="10"/>
          <c:tx>
            <c:strRef>
              <c:f>[2]tableau_3_1_bis!$L$2</c:f>
              <c:strCache>
                <c:ptCount val="1"/>
                <c:pt idx="0">
                  <c:v>Surfaces certifiées</c:v>
                </c:pt>
              </c:strCache>
              <c:extLst xmlns:c15="http://schemas.microsoft.com/office/drawing/2012/chart"/>
            </c:strRef>
          </c:tx>
          <c:spPr>
            <a:ln w="28575" cap="rnd">
              <a:solidFill>
                <a:srgbClr val="FFC000"/>
              </a:solidFill>
              <a:prstDash val="sysDash"/>
              <a:round/>
            </a:ln>
            <a:effectLst/>
          </c:spPr>
          <c:marker>
            <c:symbol val="none"/>
          </c:marker>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extLst xmlns:c15="http://schemas.microsoft.com/office/drawing/2012/chart"/>
            </c:numRef>
          </c:cat>
          <c:val>
            <c:numRef>
              <c:f>[2]tableau_3_1_bis!$L$3:$L$18</c:f>
              <c:numCache>
                <c:formatCode>General</c:formatCode>
                <c:ptCount val="16"/>
                <c:pt idx="0">
                  <c:v>1148.1130000000001</c:v>
                </c:pt>
                <c:pt idx="1">
                  <c:v>1293.5798</c:v>
                </c:pt>
                <c:pt idx="2">
                  <c:v>1441.4712</c:v>
                </c:pt>
                <c:pt idx="3">
                  <c:v>1631.9892</c:v>
                </c:pt>
                <c:pt idx="4">
                  <c:v>2167.8573000000001</c:v>
                </c:pt>
                <c:pt idx="5">
                  <c:v>2773.174</c:v>
                </c:pt>
                <c:pt idx="6">
                  <c:v>3331.3384000000001</c:v>
                </c:pt>
                <c:pt idx="7">
                  <c:v>3860.7673</c:v>
                </c:pt>
                <c:pt idx="8">
                  <c:v>4471.0619999999999</c:v>
                </c:pt>
                <c:pt idx="9">
                  <c:v>4547.6013999999996</c:v>
                </c:pt>
                <c:pt idx="10">
                  <c:v>4857.5427</c:v>
                </c:pt>
                <c:pt idx="11">
                  <c:v>5771.2644</c:v>
                </c:pt>
                <c:pt idx="12">
                  <c:v>6420.1669000000002</c:v>
                </c:pt>
                <c:pt idx="13">
                  <c:v>7112.9476000000004</c:v>
                </c:pt>
                <c:pt idx="14">
                  <c:v>8832.4143000000004</c:v>
                </c:pt>
                <c:pt idx="15">
                  <c:v>10065.748736</c:v>
                </c:pt>
              </c:numCache>
              <c:extLst xmlns:c15="http://schemas.microsoft.com/office/drawing/2012/chart"/>
            </c:numRef>
          </c:val>
          <c:smooth val="0"/>
          <c:extLst>
            <c:ext xmlns:c16="http://schemas.microsoft.com/office/drawing/2014/chart" uri="{C3380CC4-5D6E-409C-BE32-E72D297353CC}">
              <c16:uniqueId val="{00000002-FEE5-420F-BB41-466E5D4CFB04}"/>
            </c:ext>
          </c:extLst>
        </c:ser>
        <c:ser>
          <c:idx val="24"/>
          <c:order val="24"/>
          <c:tx>
            <c:strRef>
              <c:f>[2]tableau_3_1_bis!$Z$2</c:f>
              <c:strCache>
                <c:ptCount val="1"/>
                <c:pt idx="0">
                  <c:v>Surfaces en bio</c:v>
                </c:pt>
              </c:strCache>
              <c:extLst xmlns:c15="http://schemas.microsoft.com/office/drawing/2012/chart"/>
            </c:strRef>
          </c:tx>
          <c:spPr>
            <a:ln w="28575" cap="rnd">
              <a:solidFill>
                <a:schemeClr val="accent4">
                  <a:lumMod val="75000"/>
                </a:schemeClr>
              </a:solidFill>
              <a:round/>
            </a:ln>
            <a:effectLst/>
          </c:spPr>
          <c:marker>
            <c:symbol val="none"/>
          </c:marker>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extLst xmlns:c15="http://schemas.microsoft.com/office/drawing/2012/chart"/>
            </c:numRef>
          </c:cat>
          <c:val>
            <c:numRef>
              <c:f>[2]tableau_3_1_bis!$Z$3:$Z$18</c:f>
              <c:numCache>
                <c:formatCode>General</c:formatCode>
                <c:ptCount val="16"/>
                <c:pt idx="0">
                  <c:v>1381.941</c:v>
                </c:pt>
                <c:pt idx="1">
                  <c:v>1788.9573</c:v>
                </c:pt>
                <c:pt idx="2">
                  <c:v>2257.4650999999999</c:v>
                </c:pt>
                <c:pt idx="3">
                  <c:v>3066.3265000000001</c:v>
                </c:pt>
                <c:pt idx="4">
                  <c:v>3900.3150000000001</c:v>
                </c:pt>
                <c:pt idx="5">
                  <c:v>4482.7718000000004</c:v>
                </c:pt>
                <c:pt idx="6">
                  <c:v>4729.9090999999999</c:v>
                </c:pt>
                <c:pt idx="7">
                  <c:v>5146.7570999999998</c:v>
                </c:pt>
                <c:pt idx="8">
                  <c:v>5962.4705999999996</c:v>
                </c:pt>
                <c:pt idx="9">
                  <c:v>6533.2530999999999</c:v>
                </c:pt>
                <c:pt idx="10">
                  <c:v>7293.2556999999997</c:v>
                </c:pt>
                <c:pt idx="11">
                  <c:v>8825.5437999999995</c:v>
                </c:pt>
                <c:pt idx="12">
                  <c:v>9771.6704000000009</c:v>
                </c:pt>
                <c:pt idx="13">
                  <c:v>10315.678900000001</c:v>
                </c:pt>
                <c:pt idx="14">
                  <c:v>12261.537399999999</c:v>
                </c:pt>
                <c:pt idx="15">
                  <c:v>12940.712199</c:v>
                </c:pt>
              </c:numCache>
              <c:extLst xmlns:c15="http://schemas.microsoft.com/office/drawing/2012/chart"/>
            </c:numRef>
          </c:val>
          <c:smooth val="0"/>
          <c:extLst>
            <c:ext xmlns:c16="http://schemas.microsoft.com/office/drawing/2014/chart" uri="{C3380CC4-5D6E-409C-BE32-E72D297353CC}">
              <c16:uniqueId val="{00000003-FEE5-420F-BB41-466E5D4CFB04}"/>
            </c:ext>
          </c:extLst>
        </c:ser>
        <c:dLbls>
          <c:showLegendKey val="0"/>
          <c:showVal val="0"/>
          <c:showCatName val="0"/>
          <c:showSerName val="0"/>
          <c:showPercent val="0"/>
          <c:showBubbleSize val="0"/>
        </c:dLbls>
        <c:marker val="1"/>
        <c:smooth val="0"/>
        <c:axId val="791517248"/>
        <c:axId val="791502688"/>
        <c:extLst>
          <c:ext xmlns:c15="http://schemas.microsoft.com/office/drawing/2012/chart" uri="{02D57815-91ED-43cb-92C2-25804820EDAC}">
            <c15:filteredLineSeries>
              <c15:ser>
                <c:idx val="7"/>
                <c:order val="7"/>
                <c:tx>
                  <c:strRef>
                    <c:extLst>
                      <c:ext uri="{02D57815-91ED-43cb-92C2-25804820EDAC}">
                        <c15:formulaRef>
                          <c15:sqref>[2]tableau_3_1_bis!$I$2</c15:sqref>
                        </c15:formulaRef>
                      </c:ext>
                    </c:extLst>
                    <c:strCache>
                      <c:ptCount val="1"/>
                      <c:pt idx="0">
                        <c:v>Surfaces certifiées</c:v>
                      </c:pt>
                    </c:strCache>
                  </c:strRef>
                </c:tx>
                <c:spPr>
                  <a:ln w="28575" cap="rnd">
                    <a:solidFill>
                      <a:schemeClr val="bg1">
                        <a:lumMod val="65000"/>
                      </a:schemeClr>
                    </a:solidFill>
                    <a:prstDash val="sysDash"/>
                    <a:round/>
                  </a:ln>
                  <a:effectLst/>
                </c:spPr>
                <c:marker>
                  <c:symbol val="none"/>
                </c:marker>
                <c:cat>
                  <c:numRef>
                    <c:extLst>
                      <c:ex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uri="{02D57815-91ED-43cb-92C2-25804820EDAC}">
                        <c15:formulaRef>
                          <c15:sqref>[2]tableau_3_1_bis!$I$3:$I$18</c15:sqref>
                        </c15:formulaRef>
                      </c:ext>
                    </c:extLst>
                    <c:numCache>
                      <c:formatCode>General</c:formatCode>
                      <c:ptCount val="16"/>
                      <c:pt idx="0">
                        <c:v>15431.175999999999</c:v>
                      </c:pt>
                      <c:pt idx="1">
                        <c:v>17629.096000000001</c:v>
                      </c:pt>
                      <c:pt idx="2">
                        <c:v>17645.898399999998</c:v>
                      </c:pt>
                      <c:pt idx="3">
                        <c:v>18098.906999999999</c:v>
                      </c:pt>
                      <c:pt idx="4">
                        <c:v>20379.621500000001</c:v>
                      </c:pt>
                      <c:pt idx="5">
                        <c:v>25655.473999999998</c:v>
                      </c:pt>
                      <c:pt idx="6">
                        <c:v>30184.101699999999</c:v>
                      </c:pt>
                      <c:pt idx="7">
                        <c:v>33443.365400000002</c:v>
                      </c:pt>
                      <c:pt idx="8">
                        <c:v>42164.450799999999</c:v>
                      </c:pt>
                      <c:pt idx="9">
                        <c:v>46959.658199999998</c:v>
                      </c:pt>
                      <c:pt idx="10">
                        <c:v>63302.284800000001</c:v>
                      </c:pt>
                      <c:pt idx="11">
                        <c:v>76357.448799999998</c:v>
                      </c:pt>
                      <c:pt idx="12">
                        <c:v>89012.5815</c:v>
                      </c:pt>
                      <c:pt idx="13">
                        <c:v>112187.1724</c:v>
                      </c:pt>
                      <c:pt idx="14">
                        <c:v>133156.17420000001</c:v>
                      </c:pt>
                      <c:pt idx="15">
                        <c:v>150010.65939099999</c:v>
                      </c:pt>
                    </c:numCache>
                  </c:numRef>
                </c:val>
                <c:smooth val="0"/>
                <c:extLst>
                  <c:ext xmlns:c16="http://schemas.microsoft.com/office/drawing/2014/chart" uri="{C3380CC4-5D6E-409C-BE32-E72D297353CC}">
                    <c16:uniqueId val="{0000000A-FEE5-420F-BB41-466E5D4CFB0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[2]tableau_3_1_bis!$J$2</c15:sqref>
                        </c15:formulaRef>
                      </c:ext>
                    </c:extLst>
                    <c:strCache>
                      <c:ptCount val="1"/>
                      <c:pt idx="0">
                        <c:v>Surfaces certifiées</c:v>
                      </c:pt>
                    </c:strCache>
                  </c:strRef>
                </c:tx>
                <c:spPr>
                  <a:ln w="28575" cap="rnd">
                    <a:solidFill>
                      <a:schemeClr val="accent6">
                        <a:lumMod val="60000"/>
                        <a:lumOff val="40000"/>
                      </a:schemeClr>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[2]tableau_3_1_bis!$J$3:$J$18</c15:sqref>
                        </c15:formulaRef>
                      </c:ext>
                    </c:extLst>
                    <c:numCache>
                      <c:formatCode>General</c:formatCode>
                      <c:ptCount val="16"/>
                      <c:pt idx="0">
                        <c:v>50892.976000000002</c:v>
                      </c:pt>
                      <c:pt idx="1">
                        <c:v>50745.4113</c:v>
                      </c:pt>
                      <c:pt idx="2">
                        <c:v>52507.609499999999</c:v>
                      </c:pt>
                      <c:pt idx="3">
                        <c:v>67192.254100000006</c:v>
                      </c:pt>
                      <c:pt idx="4">
                        <c:v>95443.512799999997</c:v>
                      </c:pt>
                      <c:pt idx="5">
                        <c:v>111163.1053</c:v>
                      </c:pt>
                      <c:pt idx="6">
                        <c:v>120752.6756</c:v>
                      </c:pt>
                      <c:pt idx="7">
                        <c:v>125494.319</c:v>
                      </c:pt>
                      <c:pt idx="8">
                        <c:v>134902.0871</c:v>
                      </c:pt>
                      <c:pt idx="9">
                        <c:v>136695.06539999999</c:v>
                      </c:pt>
                      <c:pt idx="10">
                        <c:v>172099.01389999999</c:v>
                      </c:pt>
                      <c:pt idx="11">
                        <c:v>216726.1678</c:v>
                      </c:pt>
                      <c:pt idx="12">
                        <c:v>238533.56140000001</c:v>
                      </c:pt>
                      <c:pt idx="13">
                        <c:v>254119.9253</c:v>
                      </c:pt>
                      <c:pt idx="14">
                        <c:v>276274.33360000001</c:v>
                      </c:pt>
                      <c:pt idx="15">
                        <c:v>285109.284193</c:v>
                      </c:pt>
                    </c:numCache>
                  </c:numRef>
                </c:val>
                <c:smooth val="0"/>
                <c:extLst xmlns:c15="http://schemas.microsoft.com/office/drawing/2012/chart">
                  <c:ext xmlns:c16="http://schemas.microsoft.com/office/drawing/2014/chart" uri="{C3380CC4-5D6E-409C-BE32-E72D297353CC}">
                    <c16:uniqueId val="{0000000B-FEE5-420F-BB41-466E5D4CFB0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[2]tableau_3_1_bis!$K$2</c15:sqref>
                        </c15:formulaRef>
                      </c:ext>
                    </c:extLst>
                    <c:strCache>
                      <c:ptCount val="1"/>
                      <c:pt idx="0">
                        <c:v>Surfaces certifiées</c:v>
                      </c:pt>
                    </c:strCache>
                  </c:strRef>
                </c:tx>
                <c:spPr>
                  <a:ln w="28575" cap="rnd">
                    <a:solidFill>
                      <a:schemeClr val="accent1">
                        <a:lumMod val="40000"/>
                        <a:lumOff val="60000"/>
                      </a:schemeClr>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[2]tableau_3_1_bis!$K$3:$K$18</c15:sqref>
                        </c15:formulaRef>
                      </c:ext>
                    </c:extLst>
                    <c:numCache>
                      <c:formatCode>General</c:formatCode>
                      <c:ptCount val="16"/>
                      <c:pt idx="0">
                        <c:v>4517.6633000000002</c:v>
                      </c:pt>
                      <c:pt idx="1">
                        <c:v>4749.0014000000001</c:v>
                      </c:pt>
                      <c:pt idx="2">
                        <c:v>5097.3036000000002</c:v>
                      </c:pt>
                      <c:pt idx="3">
                        <c:v>6302.3020999999999</c:v>
                      </c:pt>
                      <c:pt idx="4">
                        <c:v>9238.9127000000008</c:v>
                      </c:pt>
                      <c:pt idx="5">
                        <c:v>13954.103999999999</c:v>
                      </c:pt>
                      <c:pt idx="6">
                        <c:v>17313.910800000001</c:v>
                      </c:pt>
                      <c:pt idx="7">
                        <c:v>19404.037499999999</c:v>
                      </c:pt>
                      <c:pt idx="8">
                        <c:v>20519.1849</c:v>
                      </c:pt>
                      <c:pt idx="9">
                        <c:v>20788.659599999999</c:v>
                      </c:pt>
                      <c:pt idx="10">
                        <c:v>21489.155200000001</c:v>
                      </c:pt>
                      <c:pt idx="11">
                        <c:v>22277.919000000002</c:v>
                      </c:pt>
                      <c:pt idx="12">
                        <c:v>23495.599200000001</c:v>
                      </c:pt>
                      <c:pt idx="13">
                        <c:v>28831.421600000001</c:v>
                      </c:pt>
                      <c:pt idx="14">
                        <c:v>33987.520900000003</c:v>
                      </c:pt>
                      <c:pt idx="15">
                        <c:v>41561.308595000002</c:v>
                      </c:pt>
                    </c:numCache>
                  </c:numRef>
                </c:val>
                <c:smooth val="0"/>
                <c:extLst xmlns:c15="http://schemas.microsoft.com/office/drawing/2012/chart">
                  <c:ext xmlns:c16="http://schemas.microsoft.com/office/drawing/2014/chart" uri="{C3380CC4-5D6E-409C-BE32-E72D297353CC}">
                    <c16:uniqueId val="{0000000C-FEE5-420F-BB41-466E5D4CFB0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[2]tableau_3_1_bis!$W$2</c15:sqref>
                        </c15:formulaRef>
                      </c:ext>
                    </c:extLst>
                    <c:strCache>
                      <c:ptCount val="1"/>
                      <c:pt idx="0">
                        <c:v>Surfaces en bio</c:v>
                      </c:pt>
                    </c:strCache>
                  </c:strRef>
                </c:tx>
                <c:spPr>
                  <a:ln w="28575" cap="rnd">
                    <a:solidFill>
                      <a:schemeClr val="accent4">
                        <a:lumMod val="75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[2]tableau_3_1_bis!$W$3:$W$18</c15:sqref>
                        </c15:formulaRef>
                      </c:ext>
                    </c:extLst>
                    <c:numCache>
                      <c:formatCode>General</c:formatCode>
                      <c:ptCount val="16"/>
                      <c:pt idx="0">
                        <c:v>16827.133000000002</c:v>
                      </c:pt>
                      <c:pt idx="1">
                        <c:v>19765.060399999998</c:v>
                      </c:pt>
                      <c:pt idx="2">
                        <c:v>21374.0105</c:v>
                      </c:pt>
                      <c:pt idx="3">
                        <c:v>27681.146700000001</c:v>
                      </c:pt>
                      <c:pt idx="4">
                        <c:v>31511.018700000001</c:v>
                      </c:pt>
                      <c:pt idx="5">
                        <c:v>34222.722000000002</c:v>
                      </c:pt>
                      <c:pt idx="6">
                        <c:v>34943.010699999999</c:v>
                      </c:pt>
                      <c:pt idx="7">
                        <c:v>42526.844499999999</c:v>
                      </c:pt>
                      <c:pt idx="8">
                        <c:v>75903.391099999993</c:v>
                      </c:pt>
                      <c:pt idx="9">
                        <c:v>89581.921100000007</c:v>
                      </c:pt>
                      <c:pt idx="10">
                        <c:v>96292.295100000003</c:v>
                      </c:pt>
                      <c:pt idx="11">
                        <c:v>113063.43769999999</c:v>
                      </c:pt>
                      <c:pt idx="12">
                        <c:v>130715.97840000001</c:v>
                      </c:pt>
                      <c:pt idx="13">
                        <c:v>148814.9002</c:v>
                      </c:pt>
                      <c:pt idx="14">
                        <c:v>167830.34359999999</c:v>
                      </c:pt>
                      <c:pt idx="15">
                        <c:v>172480.355472</c:v>
                      </c:pt>
                    </c:numCache>
                  </c:numRef>
                </c:val>
                <c:smooth val="0"/>
                <c:extLst xmlns:c15="http://schemas.microsoft.com/office/drawing/2012/chart">
                  <c:ext xmlns:c16="http://schemas.microsoft.com/office/drawing/2014/chart" uri="{C3380CC4-5D6E-409C-BE32-E72D297353CC}">
                    <c16:uniqueId val="{00000018-FEE5-420F-BB41-466E5D4CFB0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[2]tableau_3_1_bis!$X$2</c15:sqref>
                        </c15:formulaRef>
                      </c:ext>
                    </c:extLst>
                    <c:strCache>
                      <c:ptCount val="1"/>
                      <c:pt idx="0">
                        <c:v>Surfaces en bio</c:v>
                      </c:pt>
                    </c:strCache>
                  </c:strRef>
                </c:tx>
                <c:spPr>
                  <a:ln w="28575" cap="rnd">
                    <a:solidFill>
                      <a:schemeClr val="accent6">
                        <a:lumMod val="75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[2]tableau_3_1_bis!$X$3:$X$18</c15:sqref>
                        </c15:formulaRef>
                      </c:ext>
                    </c:extLst>
                    <c:numCache>
                      <c:formatCode>General</c:formatCode>
                      <c:ptCount val="16"/>
                      <c:pt idx="0">
                        <c:v>55864.203500000003</c:v>
                      </c:pt>
                      <c:pt idx="1">
                        <c:v>59327.3603</c:v>
                      </c:pt>
                      <c:pt idx="2">
                        <c:v>66040.0429</c:v>
                      </c:pt>
                      <c:pt idx="3">
                        <c:v>96151.175900000002</c:v>
                      </c:pt>
                      <c:pt idx="4">
                        <c:v>123222.70789999999</c:v>
                      </c:pt>
                      <c:pt idx="5">
                        <c:v>127559.3668</c:v>
                      </c:pt>
                      <c:pt idx="6">
                        <c:v>136069.1378</c:v>
                      </c:pt>
                      <c:pt idx="7">
                        <c:v>146303.1293</c:v>
                      </c:pt>
                      <c:pt idx="8">
                        <c:v>185322.84359999999</c:v>
                      </c:pt>
                      <c:pt idx="9">
                        <c:v>220048.95879999999</c:v>
                      </c:pt>
                      <c:pt idx="10">
                        <c:v>247068.53769999999</c:v>
                      </c:pt>
                      <c:pt idx="11">
                        <c:v>265702.82059999998</c:v>
                      </c:pt>
                      <c:pt idx="12">
                        <c:v>285736.99229999998</c:v>
                      </c:pt>
                      <c:pt idx="13">
                        <c:v>307711.6642</c:v>
                      </c:pt>
                      <c:pt idx="14">
                        <c:v>338800.48629999999</c:v>
                      </c:pt>
                      <c:pt idx="15">
                        <c:v>341171.02694900002</c:v>
                      </c:pt>
                    </c:numCache>
                  </c:numRef>
                </c:val>
                <c:smooth val="0"/>
                <c:extLst xmlns:c15="http://schemas.microsoft.com/office/drawing/2012/chart">
                  <c:ext xmlns:c16="http://schemas.microsoft.com/office/drawing/2014/chart" uri="{C3380CC4-5D6E-409C-BE32-E72D297353CC}">
                    <c16:uniqueId val="{00000019-FEE5-420F-BB41-466E5D4CFB0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[2]tableau_3_1_bis!$Y$2</c15:sqref>
                        </c15:formulaRef>
                      </c:ext>
                    </c:extLst>
                    <c:strCache>
                      <c:ptCount val="1"/>
                      <c:pt idx="0">
                        <c:v>Surfaces en bio</c:v>
                      </c:pt>
                    </c:strCache>
                  </c:strRef>
                </c:tx>
                <c:spPr>
                  <a:ln w="28575" cap="rnd">
                    <a:solidFill>
                      <a:schemeClr val="accent1"/>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[2]tableau_3_1_bis!$Y$3:$Y$18</c15:sqref>
                        </c15:formulaRef>
                      </c:ext>
                    </c:extLst>
                    <c:numCache>
                      <c:formatCode>General</c:formatCode>
                      <c:ptCount val="16"/>
                      <c:pt idx="0">
                        <c:v>6467.5998</c:v>
                      </c:pt>
                      <c:pt idx="1">
                        <c:v>8949.2705999999998</c:v>
                      </c:pt>
                      <c:pt idx="2">
                        <c:v>13616.892099999999</c:v>
                      </c:pt>
                      <c:pt idx="3">
                        <c:v>17449.4908</c:v>
                      </c:pt>
                      <c:pt idx="4">
                        <c:v>21486.531999999999</c:v>
                      </c:pt>
                      <c:pt idx="5">
                        <c:v>22595.221300000001</c:v>
                      </c:pt>
                      <c:pt idx="6">
                        <c:v>22359.499100000001</c:v>
                      </c:pt>
                      <c:pt idx="7">
                        <c:v>22950.6057</c:v>
                      </c:pt>
                      <c:pt idx="8">
                        <c:v>24127.358700000001</c:v>
                      </c:pt>
                      <c:pt idx="9">
                        <c:v>25110.772499999999</c:v>
                      </c:pt>
                      <c:pt idx="10">
                        <c:v>28593.952700000002</c:v>
                      </c:pt>
                      <c:pt idx="11">
                        <c:v>34110.219100000002</c:v>
                      </c:pt>
                      <c:pt idx="12">
                        <c:v>42463.752099999998</c:v>
                      </c:pt>
                      <c:pt idx="13">
                        <c:v>51081.017599999999</c:v>
                      </c:pt>
                      <c:pt idx="14">
                        <c:v>57516.913999999997</c:v>
                      </c:pt>
                      <c:pt idx="15">
                        <c:v>59627.145457999999</c:v>
                      </c:pt>
                    </c:numCache>
                  </c:numRef>
                </c:val>
                <c:smooth val="0"/>
                <c:extLst xmlns:c15="http://schemas.microsoft.com/office/drawing/2012/chart">
                  <c:ext xmlns:c16="http://schemas.microsoft.com/office/drawing/2014/chart" uri="{C3380CC4-5D6E-409C-BE32-E72D297353CC}">
                    <c16:uniqueId val="{0000001A-FEE5-420F-BB41-466E5D4CFB0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[2]tableau_3_1_bis!$AA$2</c15:sqref>
                        </c15:formulaRef>
                      </c:ext>
                    </c:extLst>
                    <c:strCache>
                      <c:ptCount val="1"/>
                      <c:pt idx="0">
                        <c:v>Surfaces en bio</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[2]tableau_3_1_bis!$AA$3:$AA$18</c15:sqref>
                        </c15:formulaRef>
                      </c:ext>
                    </c:extLst>
                    <c:numCache>
                      <c:formatCode>General</c:formatCode>
                      <c:ptCount val="16"/>
                      <c:pt idx="0">
                        <c:v>777.44299999999998</c:v>
                      </c:pt>
                      <c:pt idx="1">
                        <c:v>848.41189999999995</c:v>
                      </c:pt>
                      <c:pt idx="2">
                        <c:v>1035.6741999999999</c:v>
                      </c:pt>
                      <c:pt idx="3">
                        <c:v>1298.9465</c:v>
                      </c:pt>
                      <c:pt idx="4">
                        <c:v>1545.2225000000001</c:v>
                      </c:pt>
                      <c:pt idx="5">
                        <c:v>1683.0273</c:v>
                      </c:pt>
                      <c:pt idx="6">
                        <c:v>1654.0323000000001</c:v>
                      </c:pt>
                      <c:pt idx="7">
                        <c:v>1741.7731000000001</c:v>
                      </c:pt>
                      <c:pt idx="8">
                        <c:v>2172.6170000000002</c:v>
                      </c:pt>
                      <c:pt idx="9">
                        <c:v>2274.6677</c:v>
                      </c:pt>
                      <c:pt idx="10">
                        <c:v>2796.9105</c:v>
                      </c:pt>
                      <c:pt idx="11">
                        <c:v>3355.3011000000001</c:v>
                      </c:pt>
                      <c:pt idx="12">
                        <c:v>3890.5064000000002</c:v>
                      </c:pt>
                      <c:pt idx="13">
                        <c:v>4637.3181000000004</c:v>
                      </c:pt>
                      <c:pt idx="14">
                        <c:v>5373.9937</c:v>
                      </c:pt>
                      <c:pt idx="15">
                        <c:v>5291.1624700000002</c:v>
                      </c:pt>
                    </c:numCache>
                  </c:numRef>
                </c:val>
                <c:smooth val="0"/>
                <c:extLst xmlns:c15="http://schemas.microsoft.com/office/drawing/2012/chart">
                  <c:ext xmlns:c16="http://schemas.microsoft.com/office/drawing/2014/chart" uri="{C3380CC4-5D6E-409C-BE32-E72D297353CC}">
                    <c16:uniqueId val="{0000001B-FEE5-420F-BB41-466E5D4CFB0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[2]tableau_3_1_bis!$AB$2</c15:sqref>
                        </c15:formulaRef>
                      </c:ext>
                    </c:extLst>
                    <c:strCache>
                      <c:ptCount val="1"/>
                      <c:pt idx="0">
                        <c:v>Surfaces en bio</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[2]tableau_3_1_bis!$AB$3:$AB$18</c15:sqref>
                        </c15:formulaRef>
                      </c:ext>
                    </c:extLst>
                    <c:numCache>
                      <c:formatCode>General</c:formatCode>
                      <c:ptCount val="16"/>
                      <c:pt idx="0">
                        <c:v>112.27200000000001</c:v>
                      </c:pt>
                      <c:pt idx="1">
                        <c:v>189.24709999999999</c:v>
                      </c:pt>
                      <c:pt idx="2">
                        <c:v>181.04509999999999</c:v>
                      </c:pt>
                      <c:pt idx="3">
                        <c:v>203.82730000000001</c:v>
                      </c:pt>
                      <c:pt idx="4">
                        <c:v>322.15370000000001</c:v>
                      </c:pt>
                      <c:pt idx="5">
                        <c:v>321.25799999999998</c:v>
                      </c:pt>
                      <c:pt idx="6">
                        <c:v>343.6961</c:v>
                      </c:pt>
                      <c:pt idx="7">
                        <c:v>446.77969999999999</c:v>
                      </c:pt>
                      <c:pt idx="8">
                        <c:v>985.88620000000003</c:v>
                      </c:pt>
                      <c:pt idx="9">
                        <c:v>1196.068</c:v>
                      </c:pt>
                      <c:pt idx="10">
                        <c:v>947.61429999999996</c:v>
                      </c:pt>
                      <c:pt idx="11">
                        <c:v>1002.3493</c:v>
                      </c:pt>
                      <c:pt idx="12">
                        <c:v>1125.8698999999999</c:v>
                      </c:pt>
                      <c:pt idx="13">
                        <c:v>1154.9075</c:v>
                      </c:pt>
                      <c:pt idx="14">
                        <c:v>2702.0944</c:v>
                      </c:pt>
                      <c:pt idx="15">
                        <c:v>3672.4545779999999</c:v>
                      </c:pt>
                    </c:numCache>
                  </c:numRef>
                </c:val>
                <c:smooth val="0"/>
                <c:extLst xmlns:c15="http://schemas.microsoft.com/office/drawing/2012/chart">
                  <c:ext xmlns:c16="http://schemas.microsoft.com/office/drawing/2014/chart" uri="{C3380CC4-5D6E-409C-BE32-E72D297353CC}">
                    <c16:uniqueId val="{0000001C-FEE5-420F-BB41-466E5D4CFB04}"/>
                  </c:ext>
                </c:extLst>
              </c15:ser>
            </c15:filteredLineSeries>
          </c:ext>
        </c:extLst>
      </c:lineChart>
      <c:catAx>
        <c:axId val="791517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791502688"/>
        <c:crosses val="autoZero"/>
        <c:auto val="1"/>
        <c:lblAlgn val="ctr"/>
        <c:lblOffset val="100"/>
        <c:noMultiLvlLbl val="0"/>
      </c:catAx>
      <c:valAx>
        <c:axId val="791502688"/>
        <c:scaling>
          <c:orientation val="minMax"/>
          <c:max val="1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800">
                    <a:latin typeface="Arial" panose="020B0604020202020204" pitchFamily="34" charset="0"/>
                    <a:cs typeface="Arial" panose="020B0604020202020204" pitchFamily="34" charset="0"/>
                  </a:rPr>
                  <a:t>Surfaces en</a:t>
                </a:r>
                <a:r>
                  <a:rPr lang="en-US" sz="800" baseline="0">
                    <a:latin typeface="Arial" panose="020B0604020202020204" pitchFamily="34" charset="0"/>
                    <a:cs typeface="Arial" panose="020B0604020202020204" pitchFamily="34" charset="0"/>
                  </a:rPr>
                  <a:t> ha</a:t>
                </a:r>
                <a:endParaRPr lang="en-US" sz="800">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791517248"/>
        <c:crosses val="autoZero"/>
        <c:crossBetween val="between"/>
      </c:valAx>
      <c:valAx>
        <c:axId val="337673824"/>
        <c:scaling>
          <c:orientation val="minMax"/>
          <c:max val="3500"/>
        </c:scaling>
        <c:delete val="0"/>
        <c:axPos val="r"/>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800">
                    <a:latin typeface="Arial" panose="020B0604020202020204" pitchFamily="34" charset="0"/>
                    <a:cs typeface="Arial" panose="020B0604020202020204" pitchFamily="34" charset="0"/>
                  </a:rPr>
                  <a:t>nombre d'exploitations</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37676320"/>
        <c:crosses val="max"/>
        <c:crossBetween val="between"/>
      </c:valAx>
      <c:catAx>
        <c:axId val="337676320"/>
        <c:scaling>
          <c:orientation val="minMax"/>
        </c:scaling>
        <c:delete val="1"/>
        <c:axPos val="b"/>
        <c:numFmt formatCode="General" sourceLinked="1"/>
        <c:majorTickMark val="out"/>
        <c:minorTickMark val="none"/>
        <c:tickLblPos val="nextTo"/>
        <c:crossAx val="337673824"/>
        <c:crosses val="autoZero"/>
        <c:auto val="1"/>
        <c:lblAlgn val="ctr"/>
        <c:lblOffset val="100"/>
        <c:noMultiLvlLbl val="0"/>
      </c:catAx>
      <c:spPr>
        <a:noFill/>
        <a:ln>
          <a:noFill/>
        </a:ln>
        <a:effectLst/>
      </c:spPr>
    </c:plotArea>
    <c:legend>
      <c:legendPos val="b"/>
      <c:layout>
        <c:manualLayout>
          <c:xMode val="edge"/>
          <c:yMode val="edge"/>
          <c:x val="8.8701928062328461E-2"/>
          <c:y val="0.87810630623043773"/>
          <c:w val="0.81674305637168487"/>
          <c:h val="0.1005033194380114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1000" b="1">
                <a:latin typeface="Arial" panose="020B0604020202020204" pitchFamily="34" charset="0"/>
                <a:cs typeface="Arial" panose="020B0604020202020204" pitchFamily="34" charset="0"/>
              </a:rPr>
              <a:t>Légumes </a:t>
            </a:r>
            <a:r>
              <a:rPr lang="fr-FR" sz="1000" baseline="0">
                <a:latin typeface="Arial" panose="020B0604020202020204" pitchFamily="34" charset="0"/>
                <a:cs typeface="Arial" panose="020B0604020202020204" pitchFamily="34" charset="0"/>
              </a:rPr>
              <a:t>: surfaces certifiées, </a:t>
            </a:r>
          </a:p>
          <a:p>
            <a:pPr>
              <a:defRPr sz="1000">
                <a:latin typeface="Arial" panose="020B0604020202020204" pitchFamily="34" charset="0"/>
                <a:cs typeface="Arial" panose="020B0604020202020204" pitchFamily="34" charset="0"/>
              </a:defRPr>
            </a:pPr>
            <a:r>
              <a:rPr lang="fr-FR" sz="1000" baseline="0">
                <a:latin typeface="Arial" panose="020B0604020202020204" pitchFamily="34" charset="0"/>
                <a:cs typeface="Arial" panose="020B0604020202020204" pitchFamily="34" charset="0"/>
              </a:rPr>
              <a:t>surfaces en mode biologique, </a:t>
            </a:r>
          </a:p>
          <a:p>
            <a:pPr>
              <a:defRPr sz="1000">
                <a:latin typeface="Arial" panose="020B0604020202020204" pitchFamily="34" charset="0"/>
                <a:cs typeface="Arial" panose="020B0604020202020204" pitchFamily="34" charset="0"/>
              </a:defRPr>
            </a:pPr>
            <a:r>
              <a:rPr lang="fr-FR" sz="1000" baseline="0">
                <a:latin typeface="Arial" panose="020B0604020202020204" pitchFamily="34" charset="0"/>
                <a:cs typeface="Arial" panose="020B0604020202020204" pitchFamily="34" charset="0"/>
              </a:rPr>
              <a:t>effectif d'exploitations </a:t>
            </a:r>
            <a:endParaRPr lang="fr-FR" sz="1000">
              <a:latin typeface="Arial" panose="020B0604020202020204" pitchFamily="34" charset="0"/>
              <a:cs typeface="Arial" panose="020B0604020202020204" pitchFamily="34" charset="0"/>
            </a:endParaRPr>
          </a:p>
        </c:rich>
      </c:tx>
      <c:layout>
        <c:manualLayout>
          <c:xMode val="edge"/>
          <c:yMode val="edge"/>
          <c:x val="0.24751324433875091"/>
          <c:y val="1.307732255393209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9153998419205501"/>
          <c:y val="0.19590017825311945"/>
          <c:w val="0.65506764463924017"/>
          <c:h val="0.56863783738262652"/>
        </c:manualLayout>
      </c:layout>
      <c:barChart>
        <c:barDir val="col"/>
        <c:grouping val="clustered"/>
        <c:varyColors val="0"/>
        <c:ser>
          <c:idx val="4"/>
          <c:order val="4"/>
          <c:tx>
            <c:strRef>
              <c:f>[2]tableau_3_1_bis!$F$2</c:f>
              <c:strCache>
                <c:ptCount val="1"/>
                <c:pt idx="0">
                  <c:v>nb d'exploitations certifiées </c:v>
                </c:pt>
              </c:strCache>
              <c:extLst xmlns:c15="http://schemas.microsoft.com/office/drawing/2012/chart"/>
            </c:strRef>
          </c:tx>
          <c:spPr>
            <a:solidFill>
              <a:srgbClr val="92D050"/>
            </a:solidFill>
            <a:ln>
              <a:solidFill>
                <a:srgbClr val="92D050"/>
              </a:solidFill>
            </a:ln>
            <a:effectLst/>
          </c:spPr>
          <c:invertIfNegative val="0"/>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extLst xmlns:c15="http://schemas.microsoft.com/office/drawing/2012/chart"/>
            </c:numRef>
          </c:cat>
          <c:val>
            <c:numRef>
              <c:f>[2]tableau_3_1_bis!$F$3:$F$18</c:f>
              <c:numCache>
                <c:formatCode>General</c:formatCode>
                <c:ptCount val="16"/>
                <c:pt idx="0">
                  <c:v>439</c:v>
                </c:pt>
                <c:pt idx="1">
                  <c:v>514</c:v>
                </c:pt>
                <c:pt idx="2">
                  <c:v>600</c:v>
                </c:pt>
                <c:pt idx="3">
                  <c:v>721</c:v>
                </c:pt>
                <c:pt idx="4">
                  <c:v>921</c:v>
                </c:pt>
                <c:pt idx="5">
                  <c:v>1033</c:v>
                </c:pt>
                <c:pt idx="6">
                  <c:v>1093</c:v>
                </c:pt>
                <c:pt idx="7">
                  <c:v>1172</c:v>
                </c:pt>
                <c:pt idx="8">
                  <c:v>1314</c:v>
                </c:pt>
                <c:pt idx="9">
                  <c:v>1304</c:v>
                </c:pt>
                <c:pt idx="10">
                  <c:v>1494</c:v>
                </c:pt>
                <c:pt idx="11">
                  <c:v>1659</c:v>
                </c:pt>
                <c:pt idx="12">
                  <c:v>1880</c:v>
                </c:pt>
                <c:pt idx="13">
                  <c:v>2099</c:v>
                </c:pt>
                <c:pt idx="14">
                  <c:v>2435</c:v>
                </c:pt>
                <c:pt idx="15">
                  <c:v>2601</c:v>
                </c:pt>
              </c:numCache>
              <c:extLst xmlns:c15="http://schemas.microsoft.com/office/drawing/2012/chart"/>
            </c:numRef>
          </c:val>
          <c:extLst>
            <c:ext xmlns:c16="http://schemas.microsoft.com/office/drawing/2014/chart" uri="{C3380CC4-5D6E-409C-BE32-E72D297353CC}">
              <c16:uniqueId val="{00000000-FA86-4AED-BCAD-8AD7164CA6F3}"/>
            </c:ext>
          </c:extLst>
        </c:ser>
        <c:ser>
          <c:idx val="18"/>
          <c:order val="18"/>
          <c:tx>
            <c:strRef>
              <c:f>[2]tableau_3_1_bis!$T$2</c:f>
              <c:strCache>
                <c:ptCount val="1"/>
                <c:pt idx="0">
                  <c:v>Nb d'exploitations en bio</c:v>
                </c:pt>
              </c:strCache>
              <c:extLst xmlns:c15="http://schemas.microsoft.com/office/drawing/2012/chart"/>
            </c:strRef>
          </c:tx>
          <c:spPr>
            <a:solidFill>
              <a:srgbClr val="00B050"/>
            </a:solidFill>
            <a:ln>
              <a:noFill/>
            </a:ln>
            <a:effectLst/>
          </c:spPr>
          <c:invertIfNegative val="0"/>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extLst xmlns:c15="http://schemas.microsoft.com/office/drawing/2012/chart"/>
            </c:numRef>
          </c:cat>
          <c:val>
            <c:numRef>
              <c:f>[2]tableau_3_1_bis!$T$3:$T$18</c:f>
              <c:numCache>
                <c:formatCode>General</c:formatCode>
                <c:ptCount val="16"/>
                <c:pt idx="0">
                  <c:v>480</c:v>
                </c:pt>
                <c:pt idx="1">
                  <c:v>577</c:v>
                </c:pt>
                <c:pt idx="2">
                  <c:v>717</c:v>
                </c:pt>
                <c:pt idx="3">
                  <c:v>891</c:v>
                </c:pt>
                <c:pt idx="4">
                  <c:v>1096</c:v>
                </c:pt>
                <c:pt idx="5">
                  <c:v>1168</c:v>
                </c:pt>
                <c:pt idx="6">
                  <c:v>1194</c:v>
                </c:pt>
                <c:pt idx="7">
                  <c:v>1273</c:v>
                </c:pt>
                <c:pt idx="8">
                  <c:v>1456</c:v>
                </c:pt>
                <c:pt idx="9">
                  <c:v>1478</c:v>
                </c:pt>
                <c:pt idx="10">
                  <c:v>1720</c:v>
                </c:pt>
                <c:pt idx="11">
                  <c:v>1885</c:v>
                </c:pt>
                <c:pt idx="12">
                  <c:v>2111</c:v>
                </c:pt>
                <c:pt idx="13">
                  <c:v>2364</c:v>
                </c:pt>
                <c:pt idx="14">
                  <c:v>2692</c:v>
                </c:pt>
                <c:pt idx="15">
                  <c:v>2856</c:v>
                </c:pt>
              </c:numCache>
              <c:extLst xmlns:c15="http://schemas.microsoft.com/office/drawing/2012/chart"/>
            </c:numRef>
          </c:val>
          <c:extLst>
            <c:ext xmlns:c16="http://schemas.microsoft.com/office/drawing/2014/chart" uri="{C3380CC4-5D6E-409C-BE32-E72D297353CC}">
              <c16:uniqueId val="{00000001-FA86-4AED-BCAD-8AD7164CA6F3}"/>
            </c:ext>
          </c:extLst>
        </c:ser>
        <c:dLbls>
          <c:showLegendKey val="0"/>
          <c:showVal val="0"/>
          <c:showCatName val="0"/>
          <c:showSerName val="0"/>
          <c:showPercent val="0"/>
          <c:showBubbleSize val="0"/>
        </c:dLbls>
        <c:gapWidth val="150"/>
        <c:axId val="337676320"/>
        <c:axId val="337673824"/>
        <c:extLst>
          <c:ext xmlns:c15="http://schemas.microsoft.com/office/drawing/2012/chart" uri="{02D57815-91ED-43cb-92C2-25804820EDAC}">
            <c15:filteredBarSeries>
              <c15:ser>
                <c:idx val="0"/>
                <c:order val="0"/>
                <c:tx>
                  <c:strRef>
                    <c:extLst>
                      <c:ext uri="{02D57815-91ED-43cb-92C2-25804820EDAC}">
                        <c15:formulaRef>
                          <c15:sqref>[2]tableau_3_1_bis!$B$2</c15:sqref>
                        </c15:formulaRef>
                      </c:ext>
                    </c:extLst>
                    <c:strCache>
                      <c:ptCount val="1"/>
                      <c:pt idx="0">
                        <c:v>nb d'exploitations certifiées </c:v>
                      </c:pt>
                    </c:strCache>
                  </c:strRef>
                </c:tx>
                <c:spPr>
                  <a:solidFill>
                    <a:schemeClr val="bg1">
                      <a:lumMod val="75000"/>
                    </a:schemeClr>
                  </a:solidFill>
                  <a:ln>
                    <a:solidFill>
                      <a:schemeClr val="bg1">
                        <a:lumMod val="75000"/>
                      </a:schemeClr>
                    </a:solidFill>
                  </a:ln>
                  <a:effectLst/>
                </c:spPr>
                <c:invertIfNegative val="0"/>
                <c:cat>
                  <c:numRef>
                    <c:extLst>
                      <c:ex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uri="{02D57815-91ED-43cb-92C2-25804820EDAC}">
                        <c15:formulaRef>
                          <c15:sqref>[2]tableau_3_1_bis!$B$3:$B$18</c15:sqref>
                        </c15:formulaRef>
                      </c:ext>
                    </c:extLst>
                    <c:numCache>
                      <c:formatCode>General</c:formatCode>
                      <c:ptCount val="16"/>
                      <c:pt idx="0">
                        <c:v>724</c:v>
                      </c:pt>
                      <c:pt idx="1">
                        <c:v>767</c:v>
                      </c:pt>
                      <c:pt idx="2">
                        <c:v>780</c:v>
                      </c:pt>
                      <c:pt idx="3">
                        <c:v>841</c:v>
                      </c:pt>
                      <c:pt idx="4">
                        <c:v>1013</c:v>
                      </c:pt>
                      <c:pt idx="5">
                        <c:v>1298</c:v>
                      </c:pt>
                      <c:pt idx="6">
                        <c:v>1409</c:v>
                      </c:pt>
                      <c:pt idx="7">
                        <c:v>1491</c:v>
                      </c:pt>
                      <c:pt idx="8">
                        <c:v>1751</c:v>
                      </c:pt>
                      <c:pt idx="9">
                        <c:v>1876</c:v>
                      </c:pt>
                      <c:pt idx="10">
                        <c:v>2210</c:v>
                      </c:pt>
                      <c:pt idx="11">
                        <c:v>2540</c:v>
                      </c:pt>
                      <c:pt idx="12">
                        <c:v>2938</c:v>
                      </c:pt>
                      <c:pt idx="13">
                        <c:v>3433</c:v>
                      </c:pt>
                      <c:pt idx="14">
                        <c:v>3939</c:v>
                      </c:pt>
                      <c:pt idx="15">
                        <c:v>4262</c:v>
                      </c:pt>
                    </c:numCache>
                  </c:numRef>
                </c:val>
                <c:extLst>
                  <c:ext xmlns:c16="http://schemas.microsoft.com/office/drawing/2014/chart" uri="{C3380CC4-5D6E-409C-BE32-E72D297353CC}">
                    <c16:uniqueId val="{00000004-FA86-4AED-BCAD-8AD7164CA6F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[2]tableau_3_1_bis!$C$2</c15:sqref>
                        </c15:formulaRef>
                      </c:ext>
                    </c:extLst>
                    <c:strCache>
                      <c:ptCount val="1"/>
                      <c:pt idx="0">
                        <c:v>nb d'exploitations certifiées </c:v>
                      </c:pt>
                    </c:strCache>
                  </c:strRef>
                </c:tx>
                <c:spPr>
                  <a:solidFill>
                    <a:schemeClr val="accent6">
                      <a:lumMod val="60000"/>
                      <a:lumOff val="40000"/>
                    </a:schemeClr>
                  </a:solidFill>
                  <a:ln>
                    <a:solidFill>
                      <a:schemeClr val="accent6">
                        <a:lumMod val="60000"/>
                        <a:lumOff val="40000"/>
                      </a:schemeClr>
                    </a:solid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[2]tableau_3_1_bis!$C$3:$C$18</c15:sqref>
                        </c15:formulaRef>
                      </c:ext>
                    </c:extLst>
                    <c:numCache>
                      <c:formatCode>General</c:formatCode>
                      <c:ptCount val="16"/>
                      <c:pt idx="0">
                        <c:v>1029</c:v>
                      </c:pt>
                      <c:pt idx="1">
                        <c:v>1115</c:v>
                      </c:pt>
                      <c:pt idx="2">
                        <c:v>1245</c:v>
                      </c:pt>
                      <c:pt idx="3">
                        <c:v>1496</c:v>
                      </c:pt>
                      <c:pt idx="4">
                        <c:v>1924</c:v>
                      </c:pt>
                      <c:pt idx="5">
                        <c:v>2329</c:v>
                      </c:pt>
                      <c:pt idx="6">
                        <c:v>2513</c:v>
                      </c:pt>
                      <c:pt idx="7">
                        <c:v>2715</c:v>
                      </c:pt>
                      <c:pt idx="8">
                        <c:v>2995</c:v>
                      </c:pt>
                      <c:pt idx="9">
                        <c:v>3116</c:v>
                      </c:pt>
                      <c:pt idx="10">
                        <c:v>3771</c:v>
                      </c:pt>
                      <c:pt idx="11">
                        <c:v>4459</c:v>
                      </c:pt>
                      <c:pt idx="12">
                        <c:v>4992</c:v>
                      </c:pt>
                      <c:pt idx="13">
                        <c:v>5596</c:v>
                      </c:pt>
                      <c:pt idx="14">
                        <c:v>6365</c:v>
                      </c:pt>
                      <c:pt idx="15">
                        <c:v>6793</c:v>
                      </c:pt>
                    </c:numCache>
                  </c:numRef>
                </c:val>
                <c:extLst xmlns:c15="http://schemas.microsoft.com/office/drawing/2012/chart">
                  <c:ext xmlns:c16="http://schemas.microsoft.com/office/drawing/2014/chart" uri="{C3380CC4-5D6E-409C-BE32-E72D297353CC}">
                    <c16:uniqueId val="{00000005-FA86-4AED-BCAD-8AD7164CA6F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[2]tableau_3_1_bis!$D$2</c15:sqref>
                        </c15:formulaRef>
                      </c:ext>
                    </c:extLst>
                    <c:strCache>
                      <c:ptCount val="1"/>
                      <c:pt idx="0">
                        <c:v>nb d'exploitations certifiées </c:v>
                      </c:pt>
                    </c:strCache>
                  </c:strRef>
                </c:tx>
                <c:spPr>
                  <a:solidFill>
                    <a:schemeClr val="accent1">
                      <a:lumMod val="40000"/>
                      <a:lumOff val="60000"/>
                    </a:schemeClr>
                  </a:solidFill>
                  <a:ln>
                    <a:solidFill>
                      <a:schemeClr val="accent1">
                        <a:lumMod val="40000"/>
                        <a:lumOff val="60000"/>
                      </a:schemeClr>
                    </a:solid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[2]tableau_3_1_bis!$D$3:$D$18</c15:sqref>
                        </c15:formulaRef>
                      </c:ext>
                    </c:extLst>
                    <c:numCache>
                      <c:formatCode>General</c:formatCode>
                      <c:ptCount val="16"/>
                      <c:pt idx="0">
                        <c:v>344</c:v>
                      </c:pt>
                      <c:pt idx="1">
                        <c:v>373</c:v>
                      </c:pt>
                      <c:pt idx="2">
                        <c:v>398</c:v>
                      </c:pt>
                      <c:pt idx="3">
                        <c:v>504</c:v>
                      </c:pt>
                      <c:pt idx="4">
                        <c:v>710</c:v>
                      </c:pt>
                      <c:pt idx="5">
                        <c:v>1004</c:v>
                      </c:pt>
                      <c:pt idx="6">
                        <c:v>1189</c:v>
                      </c:pt>
                      <c:pt idx="7">
                        <c:v>1308</c:v>
                      </c:pt>
                      <c:pt idx="8">
                        <c:v>1393</c:v>
                      </c:pt>
                      <c:pt idx="9">
                        <c:v>1380</c:v>
                      </c:pt>
                      <c:pt idx="10">
                        <c:v>1426</c:v>
                      </c:pt>
                      <c:pt idx="11">
                        <c:v>1485</c:v>
                      </c:pt>
                      <c:pt idx="12">
                        <c:v>1567</c:v>
                      </c:pt>
                      <c:pt idx="13">
                        <c:v>1883</c:v>
                      </c:pt>
                      <c:pt idx="14">
                        <c:v>2221</c:v>
                      </c:pt>
                      <c:pt idx="15">
                        <c:v>2588</c:v>
                      </c:pt>
                    </c:numCache>
                  </c:numRef>
                </c:val>
                <c:extLst xmlns:c15="http://schemas.microsoft.com/office/drawing/2012/chart">
                  <c:ext xmlns:c16="http://schemas.microsoft.com/office/drawing/2014/chart" uri="{C3380CC4-5D6E-409C-BE32-E72D297353CC}">
                    <c16:uniqueId val="{00000006-FA86-4AED-BCAD-8AD7164CA6F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[2]tableau_3_1_bis!$E$2</c15:sqref>
                        </c15:formulaRef>
                      </c:ext>
                    </c:extLst>
                    <c:strCache>
                      <c:ptCount val="1"/>
                      <c:pt idx="0">
                        <c:v>nb d'exploitations certifiées </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[2]tableau_3_1_bis!$E$3:$E$18</c15:sqref>
                        </c15:formulaRef>
                      </c:ext>
                    </c:extLst>
                    <c:numCache>
                      <c:formatCode>General</c:formatCode>
                      <c:ptCount val="16"/>
                      <c:pt idx="0">
                        <c:v>429</c:v>
                      </c:pt>
                      <c:pt idx="1">
                        <c:v>469</c:v>
                      </c:pt>
                      <c:pt idx="2">
                        <c:v>511</c:v>
                      </c:pt>
                      <c:pt idx="3">
                        <c:v>613</c:v>
                      </c:pt>
                      <c:pt idx="4">
                        <c:v>811</c:v>
                      </c:pt>
                      <c:pt idx="5">
                        <c:v>978</c:v>
                      </c:pt>
                      <c:pt idx="6">
                        <c:v>1107</c:v>
                      </c:pt>
                      <c:pt idx="7">
                        <c:v>1280</c:v>
                      </c:pt>
                      <c:pt idx="8">
                        <c:v>1429</c:v>
                      </c:pt>
                      <c:pt idx="9">
                        <c:v>1479</c:v>
                      </c:pt>
                      <c:pt idx="10">
                        <c:v>1579</c:v>
                      </c:pt>
                      <c:pt idx="11">
                        <c:v>1755</c:v>
                      </c:pt>
                      <c:pt idx="12">
                        <c:v>1931</c:v>
                      </c:pt>
                      <c:pt idx="13">
                        <c:v>2117</c:v>
                      </c:pt>
                      <c:pt idx="14">
                        <c:v>2448</c:v>
                      </c:pt>
                      <c:pt idx="15">
                        <c:v>2788</c:v>
                      </c:pt>
                    </c:numCache>
                  </c:numRef>
                </c:val>
                <c:extLst xmlns:c15="http://schemas.microsoft.com/office/drawing/2012/chart">
                  <c:ext xmlns:c16="http://schemas.microsoft.com/office/drawing/2014/chart" uri="{C3380CC4-5D6E-409C-BE32-E72D297353CC}">
                    <c16:uniqueId val="{00000007-FA86-4AED-BCAD-8AD7164CA6F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[2]tableau_3_1_bis!$G$2</c15:sqref>
                        </c15:formulaRef>
                      </c:ext>
                    </c:extLst>
                    <c:strCache>
                      <c:ptCount val="1"/>
                      <c:pt idx="0">
                        <c:v>nb d'exploitations certifiées </c:v>
                      </c:pt>
                    </c:strCache>
                  </c:strRef>
                </c:tx>
                <c:spPr>
                  <a:solidFill>
                    <a:schemeClr val="accent6"/>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[2]tableau_3_1_bis!$G$3:$G$18</c15:sqref>
                        </c15:formulaRef>
                      </c:ext>
                    </c:extLst>
                    <c:numCache>
                      <c:formatCode>General</c:formatCode>
                      <c:ptCount val="16"/>
                      <c:pt idx="0">
                        <c:v>96</c:v>
                      </c:pt>
                      <c:pt idx="1">
                        <c:v>79</c:v>
                      </c:pt>
                      <c:pt idx="2">
                        <c:v>66</c:v>
                      </c:pt>
                      <c:pt idx="3">
                        <c:v>135</c:v>
                      </c:pt>
                      <c:pt idx="4">
                        <c:v>218</c:v>
                      </c:pt>
                      <c:pt idx="5">
                        <c:v>253</c:v>
                      </c:pt>
                      <c:pt idx="6">
                        <c:v>272</c:v>
                      </c:pt>
                      <c:pt idx="7">
                        <c:v>293</c:v>
                      </c:pt>
                      <c:pt idx="8">
                        <c:v>317</c:v>
                      </c:pt>
                      <c:pt idx="9">
                        <c:v>329</c:v>
                      </c:pt>
                      <c:pt idx="10">
                        <c:v>377</c:v>
                      </c:pt>
                      <c:pt idx="11">
                        <c:v>434</c:v>
                      </c:pt>
                      <c:pt idx="12">
                        <c:v>496</c:v>
                      </c:pt>
                      <c:pt idx="13">
                        <c:v>575</c:v>
                      </c:pt>
                      <c:pt idx="14">
                        <c:v>672</c:v>
                      </c:pt>
                      <c:pt idx="15">
                        <c:v>778</c:v>
                      </c:pt>
                    </c:numCache>
                  </c:numRef>
                </c:val>
                <c:extLst xmlns:c15="http://schemas.microsoft.com/office/drawing/2012/chart">
                  <c:ext xmlns:c16="http://schemas.microsoft.com/office/drawing/2014/chart" uri="{C3380CC4-5D6E-409C-BE32-E72D297353CC}">
                    <c16:uniqueId val="{00000008-FA86-4AED-BCAD-8AD7164CA6F3}"/>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[2]tableau_3_1_bis!$H$2</c15:sqref>
                        </c15:formulaRef>
                      </c:ext>
                    </c:extLst>
                    <c:strCache>
                      <c:ptCount val="1"/>
                      <c:pt idx="0">
                        <c:v>nb d'exploitations certifiées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[2]tableau_3_1_bis!$H$3:$H$18</c15:sqref>
                        </c15:formulaRef>
                      </c:ext>
                    </c:extLst>
                    <c:numCache>
                      <c:formatCode>General</c:formatCode>
                      <c:ptCount val="16"/>
                      <c:pt idx="0">
                        <c:v>1136</c:v>
                      </c:pt>
                      <c:pt idx="1">
                        <c:v>1230</c:v>
                      </c:pt>
                      <c:pt idx="2">
                        <c:v>1445</c:v>
                      </c:pt>
                      <c:pt idx="3">
                        <c:v>1633</c:v>
                      </c:pt>
                      <c:pt idx="4">
                        <c:v>1557</c:v>
                      </c:pt>
                      <c:pt idx="5">
                        <c:v>2226</c:v>
                      </c:pt>
                      <c:pt idx="6">
                        <c:v>2562</c:v>
                      </c:pt>
                      <c:pt idx="7">
                        <c:v>2358</c:v>
                      </c:pt>
                      <c:pt idx="8">
                        <c:v>2672</c:v>
                      </c:pt>
                      <c:pt idx="9">
                        <c:v>2834</c:v>
                      </c:pt>
                      <c:pt idx="10">
                        <c:v>3279</c:v>
                      </c:pt>
                      <c:pt idx="11">
                        <c:v>3804</c:v>
                      </c:pt>
                      <c:pt idx="12">
                        <c:v>4377</c:v>
                      </c:pt>
                      <c:pt idx="13">
                        <c:v>4996</c:v>
                      </c:pt>
                      <c:pt idx="14">
                        <c:v>5499</c:v>
                      </c:pt>
                      <c:pt idx="15">
                        <c:v>5899</c:v>
                      </c:pt>
                    </c:numCache>
                  </c:numRef>
                </c:val>
                <c:extLst xmlns:c15="http://schemas.microsoft.com/office/drawing/2012/chart">
                  <c:ext xmlns:c16="http://schemas.microsoft.com/office/drawing/2014/chart" uri="{C3380CC4-5D6E-409C-BE32-E72D297353CC}">
                    <c16:uniqueId val="{00000009-FA86-4AED-BCAD-8AD7164CA6F3}"/>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[2]tableau_3_1_bis!$N$2</c15:sqref>
                        </c15:formulaRef>
                      </c:ext>
                    </c:extLst>
                    <c:strCache>
                      <c:ptCount val="1"/>
                      <c:pt idx="0">
                        <c:v>Surfaces certifiées</c:v>
                      </c:pt>
                    </c:strCache>
                  </c:strRef>
                </c:tx>
                <c:spPr>
                  <a:solidFill>
                    <a:schemeClr val="accent1">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[2]tableau_3_1_bis!$N$3:$N$18</c15:sqref>
                        </c15:formulaRef>
                      </c:ext>
                    </c:extLst>
                    <c:numCache>
                      <c:formatCode>General</c:formatCode>
                      <c:ptCount val="16"/>
                      <c:pt idx="0">
                        <c:v>100.529</c:v>
                      </c:pt>
                      <c:pt idx="1">
                        <c:v>142.27889999999999</c:v>
                      </c:pt>
                      <c:pt idx="2">
                        <c:v>135.8229</c:v>
                      </c:pt>
                      <c:pt idx="3">
                        <c:v>168.18729999999999</c:v>
                      </c:pt>
                      <c:pt idx="4">
                        <c:v>281.38729999999998</c:v>
                      </c:pt>
                      <c:pt idx="5">
                        <c:v>283.98500000000001</c:v>
                      </c:pt>
                      <c:pt idx="6">
                        <c:v>294.01429999999999</c:v>
                      </c:pt>
                      <c:pt idx="7">
                        <c:v>377.00080000000003</c:v>
                      </c:pt>
                      <c:pt idx="8">
                        <c:v>438.52910000000003</c:v>
                      </c:pt>
                      <c:pt idx="9">
                        <c:v>504.375</c:v>
                      </c:pt>
                      <c:pt idx="10">
                        <c:v>719.1223</c:v>
                      </c:pt>
                      <c:pt idx="11">
                        <c:v>897.5249</c:v>
                      </c:pt>
                      <c:pt idx="12">
                        <c:v>984.86009999999999</c:v>
                      </c:pt>
                      <c:pt idx="13">
                        <c:v>872.29909999999995</c:v>
                      </c:pt>
                      <c:pt idx="14">
                        <c:v>1095.7986000000001</c:v>
                      </c:pt>
                      <c:pt idx="15">
                        <c:v>1681.336587</c:v>
                      </c:pt>
                    </c:numCache>
                  </c:numRef>
                </c:val>
                <c:extLst xmlns:c15="http://schemas.microsoft.com/office/drawing/2012/chart">
                  <c:ext xmlns:c16="http://schemas.microsoft.com/office/drawing/2014/chart" uri="{C3380CC4-5D6E-409C-BE32-E72D297353CC}">
                    <c16:uniqueId val="{0000000E-FA86-4AED-BCAD-8AD7164CA6F3}"/>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[2]tableau_3_1_bis!$O$2</c15:sqref>
                        </c15:formulaRef>
                      </c:ext>
                    </c:extLst>
                    <c:strCache>
                      <c:ptCount val="1"/>
                      <c:pt idx="0">
                        <c:v>Surfaces certifiées</c:v>
                      </c:pt>
                    </c:strCache>
                  </c:strRef>
                </c:tx>
                <c:spPr>
                  <a:solidFill>
                    <a:schemeClr val="accent2">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[2]tableau_3_1_bis!$O$3:$O$18</c15:sqref>
                        </c15:formulaRef>
                      </c:ext>
                    </c:extLst>
                    <c:numCache>
                      <c:formatCode>General</c:formatCode>
                      <c:ptCount val="16"/>
                      <c:pt idx="0">
                        <c:v>12675.459000000001</c:v>
                      </c:pt>
                      <c:pt idx="1">
                        <c:v>15191.296</c:v>
                      </c:pt>
                      <c:pt idx="2">
                        <c:v>18201.766500000002</c:v>
                      </c:pt>
                      <c:pt idx="3">
                        <c:v>15052.3099</c:v>
                      </c:pt>
                      <c:pt idx="4">
                        <c:v>8168.2719999999999</c:v>
                      </c:pt>
                      <c:pt idx="5">
                        <c:v>13558.031000000001</c:v>
                      </c:pt>
                      <c:pt idx="6">
                        <c:v>15225.7767</c:v>
                      </c:pt>
                      <c:pt idx="7">
                        <c:v>9931.9339999999993</c:v>
                      </c:pt>
                      <c:pt idx="8">
                        <c:v>11147.847599999999</c:v>
                      </c:pt>
                      <c:pt idx="9">
                        <c:v>10980.7127</c:v>
                      </c:pt>
                      <c:pt idx="10">
                        <c:v>15241.368200000001</c:v>
                      </c:pt>
                      <c:pt idx="11">
                        <c:v>17306.427800000001</c:v>
                      </c:pt>
                      <c:pt idx="12">
                        <c:v>21585.547699999999</c:v>
                      </c:pt>
                      <c:pt idx="13">
                        <c:v>25399.3586</c:v>
                      </c:pt>
                      <c:pt idx="14">
                        <c:v>28193.529500000001</c:v>
                      </c:pt>
                      <c:pt idx="15">
                        <c:v>27944.138738000001</c:v>
                      </c:pt>
                    </c:numCache>
                  </c:numRef>
                </c:val>
                <c:extLst xmlns:c15="http://schemas.microsoft.com/office/drawing/2012/chart">
                  <c:ext xmlns:c16="http://schemas.microsoft.com/office/drawing/2014/chart" uri="{C3380CC4-5D6E-409C-BE32-E72D297353CC}">
                    <c16:uniqueId val="{0000000F-FA86-4AED-BCAD-8AD7164CA6F3}"/>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[2]tableau_3_1_bis!$P$2</c15:sqref>
                        </c15:formulaRef>
                      </c:ext>
                    </c:extLst>
                    <c:strCache>
                      <c:ptCount val="1"/>
                      <c:pt idx="0">
                        <c:v>Nb d'exploitations en bio</c:v>
                      </c:pt>
                    </c:strCache>
                  </c:strRef>
                </c:tx>
                <c:spPr>
                  <a:solidFill>
                    <a:schemeClr val="accent4">
                      <a:lumMod val="75000"/>
                    </a:schemeClr>
                  </a:solidFill>
                  <a:ln>
                    <a:solidFill>
                      <a:schemeClr val="bg1">
                        <a:lumMod val="65000"/>
                      </a:schemeClr>
                    </a:solidFill>
                  </a:ln>
                  <a:effectLst/>
                </c:spPr>
                <c:invertIfNegative val="0"/>
                <c:dPt>
                  <c:idx val="10"/>
                  <c:invertIfNegative val="0"/>
                  <c:bubble3D val="0"/>
                  <c:spPr>
                    <a:solidFill>
                      <a:schemeClr val="accent4">
                        <a:lumMod val="75000"/>
                      </a:schemeClr>
                    </a:solidFill>
                    <a:ln>
                      <a:solidFill>
                        <a:schemeClr val="bg1">
                          <a:lumMod val="65000"/>
                        </a:schemeClr>
                      </a:solidFill>
                      <a:prstDash val="sysDash"/>
                    </a:ln>
                    <a:effectLst/>
                  </c:spPr>
                  <c:extLst xmlns:c15="http://schemas.microsoft.com/office/drawing/2012/chart">
                    <c:ext xmlns:c16="http://schemas.microsoft.com/office/drawing/2014/chart" uri="{C3380CC4-5D6E-409C-BE32-E72D297353CC}">
                      <c16:uniqueId val="{00000011-FA86-4AED-BCAD-8AD7164CA6F3}"/>
                    </c:ext>
                  </c:extLst>
                </c:dPt>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[2]tableau_3_1_bis!$P$3:$P$18</c15:sqref>
                        </c15:formulaRef>
                      </c:ext>
                    </c:extLst>
                    <c:numCache>
                      <c:formatCode>General</c:formatCode>
                      <c:ptCount val="16"/>
                      <c:pt idx="0">
                        <c:v>814</c:v>
                      </c:pt>
                      <c:pt idx="1">
                        <c:v>899</c:v>
                      </c:pt>
                      <c:pt idx="2">
                        <c:v>980</c:v>
                      </c:pt>
                      <c:pt idx="3">
                        <c:v>1274</c:v>
                      </c:pt>
                      <c:pt idx="4">
                        <c:v>1447</c:v>
                      </c:pt>
                      <c:pt idx="5">
                        <c:v>1588</c:v>
                      </c:pt>
                      <c:pt idx="6">
                        <c:v>1592</c:v>
                      </c:pt>
                      <c:pt idx="7">
                        <c:v>1770</c:v>
                      </c:pt>
                      <c:pt idx="8">
                        <c:v>2519</c:v>
                      </c:pt>
                      <c:pt idx="9">
                        <c:v>2889</c:v>
                      </c:pt>
                      <c:pt idx="10">
                        <c:v>3149</c:v>
                      </c:pt>
                      <c:pt idx="11">
                        <c:v>3506</c:v>
                      </c:pt>
                      <c:pt idx="12">
                        <c:v>3916</c:v>
                      </c:pt>
                      <c:pt idx="13">
                        <c:v>4303</c:v>
                      </c:pt>
                      <c:pt idx="14">
                        <c:v>4818</c:v>
                      </c:pt>
                      <c:pt idx="15">
                        <c:v>4861</c:v>
                      </c:pt>
                    </c:numCache>
                  </c:numRef>
                </c:val>
                <c:extLst xmlns:c15="http://schemas.microsoft.com/office/drawing/2012/chart">
                  <c:ext xmlns:c16="http://schemas.microsoft.com/office/drawing/2014/chart" uri="{C3380CC4-5D6E-409C-BE32-E72D297353CC}">
                    <c16:uniqueId val="{00000012-FA86-4AED-BCAD-8AD7164CA6F3}"/>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[2]tableau_3_1_bis!$Q$2</c15:sqref>
                        </c15:formulaRef>
                      </c:ext>
                    </c:extLst>
                    <c:strCache>
                      <c:ptCount val="1"/>
                      <c:pt idx="0">
                        <c:v>Nb d'exploitations en bio</c:v>
                      </c:pt>
                    </c:strCache>
                  </c:strRef>
                </c:tx>
                <c:spPr>
                  <a:solidFill>
                    <a:schemeClr val="accent6">
                      <a:lumMod val="75000"/>
                    </a:schemeClr>
                  </a:solidFill>
                  <a:ln>
                    <a:solidFill>
                      <a:schemeClr val="accent6">
                        <a:lumMod val="75000"/>
                      </a:schemeClr>
                    </a:solid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[2]tableau_3_1_bis!$Q$3:$Q$18</c15:sqref>
                        </c15:formulaRef>
                      </c:ext>
                    </c:extLst>
                    <c:numCache>
                      <c:formatCode>General</c:formatCode>
                      <c:ptCount val="16"/>
                      <c:pt idx="0">
                        <c:v>1147</c:v>
                      </c:pt>
                      <c:pt idx="1">
                        <c:v>1268</c:v>
                      </c:pt>
                      <c:pt idx="2">
                        <c:v>1515</c:v>
                      </c:pt>
                      <c:pt idx="3">
                        <c:v>2014</c:v>
                      </c:pt>
                      <c:pt idx="4">
                        <c:v>2475</c:v>
                      </c:pt>
                      <c:pt idx="5">
                        <c:v>2685</c:v>
                      </c:pt>
                      <c:pt idx="6">
                        <c:v>2818</c:v>
                      </c:pt>
                      <c:pt idx="7">
                        <c:v>3097</c:v>
                      </c:pt>
                      <c:pt idx="8">
                        <c:v>3859</c:v>
                      </c:pt>
                      <c:pt idx="9">
                        <c:v>4378</c:v>
                      </c:pt>
                      <c:pt idx="10">
                        <c:v>4900</c:v>
                      </c:pt>
                      <c:pt idx="11">
                        <c:v>5470</c:v>
                      </c:pt>
                      <c:pt idx="12">
                        <c:v>6110</c:v>
                      </c:pt>
                      <c:pt idx="13">
                        <c:v>6789</c:v>
                      </c:pt>
                      <c:pt idx="14">
                        <c:v>7709</c:v>
                      </c:pt>
                      <c:pt idx="15">
                        <c:v>7925</c:v>
                      </c:pt>
                    </c:numCache>
                  </c:numRef>
                </c:val>
                <c:extLst xmlns:c15="http://schemas.microsoft.com/office/drawing/2012/chart">
                  <c:ext xmlns:c16="http://schemas.microsoft.com/office/drawing/2014/chart" uri="{C3380CC4-5D6E-409C-BE32-E72D297353CC}">
                    <c16:uniqueId val="{00000013-FA86-4AED-BCAD-8AD7164CA6F3}"/>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[2]tableau_3_1_bis!$R$2</c15:sqref>
                        </c15:formulaRef>
                      </c:ext>
                    </c:extLst>
                    <c:strCache>
                      <c:ptCount val="1"/>
                      <c:pt idx="0">
                        <c:v>Nb d'exploitations en bio</c:v>
                      </c:pt>
                    </c:strCache>
                  </c:strRef>
                </c:tx>
                <c:spPr>
                  <a:solidFill>
                    <a:schemeClr val="accent1"/>
                  </a:solidFill>
                  <a:ln>
                    <a:solidFill>
                      <a:schemeClr val="accent1"/>
                    </a:solid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[2]tableau_3_1_bis!$R$3:$R$18</c15:sqref>
                        </c15:formulaRef>
                      </c:ext>
                    </c:extLst>
                    <c:numCache>
                      <c:formatCode>General</c:formatCode>
                      <c:ptCount val="16"/>
                      <c:pt idx="0">
                        <c:v>489</c:v>
                      </c:pt>
                      <c:pt idx="1">
                        <c:v>648</c:v>
                      </c:pt>
                      <c:pt idx="2">
                        <c:v>917</c:v>
                      </c:pt>
                      <c:pt idx="3">
                        <c:v>1169</c:v>
                      </c:pt>
                      <c:pt idx="4">
                        <c:v>1383</c:v>
                      </c:pt>
                      <c:pt idx="5">
                        <c:v>1449</c:v>
                      </c:pt>
                      <c:pt idx="6">
                        <c:v>1437</c:v>
                      </c:pt>
                      <c:pt idx="7">
                        <c:v>1511</c:v>
                      </c:pt>
                      <c:pt idx="8">
                        <c:v>1589</c:v>
                      </c:pt>
                      <c:pt idx="9">
                        <c:v>1595</c:v>
                      </c:pt>
                      <c:pt idx="10">
                        <c:v>1796</c:v>
                      </c:pt>
                      <c:pt idx="11">
                        <c:v>2114</c:v>
                      </c:pt>
                      <c:pt idx="12">
                        <c:v>2542</c:v>
                      </c:pt>
                      <c:pt idx="13">
                        <c:v>2958</c:v>
                      </c:pt>
                      <c:pt idx="14">
                        <c:v>3348</c:v>
                      </c:pt>
                      <c:pt idx="15">
                        <c:v>3439</c:v>
                      </c:pt>
                    </c:numCache>
                  </c:numRef>
                </c:val>
                <c:extLst xmlns:c15="http://schemas.microsoft.com/office/drawing/2012/chart">
                  <c:ext xmlns:c16="http://schemas.microsoft.com/office/drawing/2014/chart" uri="{C3380CC4-5D6E-409C-BE32-E72D297353CC}">
                    <c16:uniqueId val="{00000014-FA86-4AED-BCAD-8AD7164CA6F3}"/>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[2]tableau_3_1_bis!$S$2</c15:sqref>
                        </c15:formulaRef>
                      </c:ext>
                    </c:extLst>
                    <c:strCache>
                      <c:ptCount val="1"/>
                      <c:pt idx="0">
                        <c:v>Nb d'exploitations en bio</c:v>
                      </c:pt>
                    </c:strCache>
                  </c:strRef>
                </c:tx>
                <c:spPr>
                  <a:solidFill>
                    <a:schemeClr val="accent4">
                      <a:lumMod val="75000"/>
                    </a:schemeClr>
                  </a:solidFill>
                  <a:ln>
                    <a:solidFill>
                      <a:schemeClr val="accent4">
                        <a:lumMod val="75000"/>
                      </a:schemeClr>
                    </a:solid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[2]tableau_3_1_bis!$S$3:$S$18</c15:sqref>
                        </c15:formulaRef>
                      </c:ext>
                    </c:extLst>
                    <c:numCache>
                      <c:formatCode>General</c:formatCode>
                      <c:ptCount val="16"/>
                      <c:pt idx="0">
                        <c:v>502</c:v>
                      </c:pt>
                      <c:pt idx="1">
                        <c:v>610</c:v>
                      </c:pt>
                      <c:pt idx="2">
                        <c:v>744</c:v>
                      </c:pt>
                      <c:pt idx="3">
                        <c:v>998</c:v>
                      </c:pt>
                      <c:pt idx="4">
                        <c:v>1244</c:v>
                      </c:pt>
                      <c:pt idx="5">
                        <c:v>1337</c:v>
                      </c:pt>
                      <c:pt idx="6">
                        <c:v>1363</c:v>
                      </c:pt>
                      <c:pt idx="7">
                        <c:v>1534</c:v>
                      </c:pt>
                      <c:pt idx="8">
                        <c:v>1695</c:v>
                      </c:pt>
                      <c:pt idx="9">
                        <c:v>1786</c:v>
                      </c:pt>
                      <c:pt idx="10">
                        <c:v>1964</c:v>
                      </c:pt>
                      <c:pt idx="11">
                        <c:v>2273</c:v>
                      </c:pt>
                      <c:pt idx="12">
                        <c:v>2583</c:v>
                      </c:pt>
                      <c:pt idx="13">
                        <c:v>2792</c:v>
                      </c:pt>
                      <c:pt idx="14">
                        <c:v>3159</c:v>
                      </c:pt>
                      <c:pt idx="15">
                        <c:v>3434</c:v>
                      </c:pt>
                    </c:numCache>
                  </c:numRef>
                </c:val>
                <c:extLst xmlns:c15="http://schemas.microsoft.com/office/drawing/2012/chart">
                  <c:ext xmlns:c16="http://schemas.microsoft.com/office/drawing/2014/chart" uri="{C3380CC4-5D6E-409C-BE32-E72D297353CC}">
                    <c16:uniqueId val="{00000015-FA86-4AED-BCAD-8AD7164CA6F3}"/>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[2]tableau_3_1_bis!$U$2</c15:sqref>
                        </c15:formulaRef>
                      </c:ext>
                    </c:extLst>
                    <c:strCache>
                      <c:ptCount val="1"/>
                      <c:pt idx="0">
                        <c:v>Nb d'exploitations en bio</c:v>
                      </c:pt>
                    </c:strCache>
                  </c:strRef>
                </c:tx>
                <c:spPr>
                  <a:solidFill>
                    <a:schemeClr val="accent2">
                      <a:lumMod val="8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[2]tableau_3_1_bis!$U$3:$U$18</c15:sqref>
                        </c15:formulaRef>
                      </c:ext>
                    </c:extLst>
                    <c:numCache>
                      <c:formatCode>General</c:formatCode>
                      <c:ptCount val="16"/>
                      <c:pt idx="0">
                        <c:v>105</c:v>
                      </c:pt>
                      <c:pt idx="1">
                        <c:v>87</c:v>
                      </c:pt>
                      <c:pt idx="2">
                        <c:v>83</c:v>
                      </c:pt>
                      <c:pt idx="3">
                        <c:v>168</c:v>
                      </c:pt>
                      <c:pt idx="4">
                        <c:v>267</c:v>
                      </c:pt>
                      <c:pt idx="5">
                        <c:v>284</c:v>
                      </c:pt>
                      <c:pt idx="6">
                        <c:v>298</c:v>
                      </c:pt>
                      <c:pt idx="7">
                        <c:v>326</c:v>
                      </c:pt>
                      <c:pt idx="8">
                        <c:v>367</c:v>
                      </c:pt>
                      <c:pt idx="9">
                        <c:v>389</c:v>
                      </c:pt>
                      <c:pt idx="10">
                        <c:v>438</c:v>
                      </c:pt>
                      <c:pt idx="11">
                        <c:v>487</c:v>
                      </c:pt>
                      <c:pt idx="12">
                        <c:v>575</c:v>
                      </c:pt>
                      <c:pt idx="13">
                        <c:v>686</c:v>
                      </c:pt>
                      <c:pt idx="14">
                        <c:v>827</c:v>
                      </c:pt>
                      <c:pt idx="15">
                        <c:v>971</c:v>
                      </c:pt>
                    </c:numCache>
                  </c:numRef>
                </c:val>
                <c:extLst xmlns:c15="http://schemas.microsoft.com/office/drawing/2012/chart">
                  <c:ext xmlns:c16="http://schemas.microsoft.com/office/drawing/2014/chart" uri="{C3380CC4-5D6E-409C-BE32-E72D297353CC}">
                    <c16:uniqueId val="{00000016-FA86-4AED-BCAD-8AD7164CA6F3}"/>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[2]tableau_3_1_bis!$V$2</c15:sqref>
                        </c15:formulaRef>
                      </c:ext>
                    </c:extLst>
                    <c:strCache>
                      <c:ptCount val="1"/>
                      <c:pt idx="0">
                        <c:v>Nb d'exploitations en bio</c:v>
                      </c:pt>
                    </c:strCache>
                  </c:strRef>
                </c:tx>
                <c:spPr>
                  <a:solidFill>
                    <a:schemeClr val="accent3">
                      <a:lumMod val="8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[2]tableau_3_1_bis!$V$3:$V$18</c15:sqref>
                        </c15:formulaRef>
                      </c:ext>
                    </c:extLst>
                    <c:numCache>
                      <c:formatCode>General</c:formatCode>
                      <c:ptCount val="16"/>
                      <c:pt idx="0">
                        <c:v>1313</c:v>
                      </c:pt>
                      <c:pt idx="1">
                        <c:v>1525</c:v>
                      </c:pt>
                      <c:pt idx="2">
                        <c:v>1909</c:v>
                      </c:pt>
                      <c:pt idx="3">
                        <c:v>2345</c:v>
                      </c:pt>
                      <c:pt idx="4">
                        <c:v>2099</c:v>
                      </c:pt>
                      <c:pt idx="5">
                        <c:v>2661</c:v>
                      </c:pt>
                      <c:pt idx="6">
                        <c:v>2856</c:v>
                      </c:pt>
                      <c:pt idx="7">
                        <c:v>2661</c:v>
                      </c:pt>
                      <c:pt idx="8">
                        <c:v>3392</c:v>
                      </c:pt>
                      <c:pt idx="9">
                        <c:v>3791</c:v>
                      </c:pt>
                      <c:pt idx="10">
                        <c:v>4202</c:v>
                      </c:pt>
                      <c:pt idx="11">
                        <c:v>4843</c:v>
                      </c:pt>
                      <c:pt idx="12">
                        <c:v>5648</c:v>
                      </c:pt>
                      <c:pt idx="13">
                        <c:v>6211</c:v>
                      </c:pt>
                      <c:pt idx="14">
                        <c:v>6694</c:v>
                      </c:pt>
                      <c:pt idx="15">
                        <c:v>6963</c:v>
                      </c:pt>
                    </c:numCache>
                  </c:numRef>
                </c:val>
                <c:extLst xmlns:c15="http://schemas.microsoft.com/office/drawing/2012/chart">
                  <c:ext xmlns:c16="http://schemas.microsoft.com/office/drawing/2014/chart" uri="{C3380CC4-5D6E-409C-BE32-E72D297353CC}">
                    <c16:uniqueId val="{00000017-FA86-4AED-BCAD-8AD7164CA6F3}"/>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[2]tableau_3_1_bis!$AC$2</c15:sqref>
                        </c15:formulaRef>
                      </c:ext>
                    </c:extLst>
                    <c:strCache>
                      <c:ptCount val="1"/>
                      <c:pt idx="0">
                        <c:v>Surfaces en bio</c:v>
                      </c:pt>
                    </c:strCache>
                  </c:strRef>
                </c:tx>
                <c:spPr>
                  <a:solidFill>
                    <a:schemeClr val="accent4">
                      <a:lumMod val="60000"/>
                      <a:lumOff val="4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[2]tableau_3_1_bis!$AC$3:$AC$18</c15:sqref>
                        </c15:formulaRef>
                      </c:ext>
                    </c:extLst>
                    <c:numCache>
                      <c:formatCode>General</c:formatCode>
                      <c:ptCount val="16"/>
                      <c:pt idx="0">
                        <c:v>15110.6037</c:v>
                      </c:pt>
                      <c:pt idx="1">
                        <c:v>18259.893</c:v>
                      </c:pt>
                      <c:pt idx="2">
                        <c:v>24297.517899999999</c:v>
                      </c:pt>
                      <c:pt idx="3">
                        <c:v>21769.928199999998</c:v>
                      </c:pt>
                      <c:pt idx="4">
                        <c:v>11391.5892</c:v>
                      </c:pt>
                      <c:pt idx="5">
                        <c:v>15749.837</c:v>
                      </c:pt>
                      <c:pt idx="6">
                        <c:v>16983.997899999998</c:v>
                      </c:pt>
                      <c:pt idx="7">
                        <c:v>11807.056399999999</c:v>
                      </c:pt>
                      <c:pt idx="8">
                        <c:v>15717.4444</c:v>
                      </c:pt>
                      <c:pt idx="9">
                        <c:v>15864.618</c:v>
                      </c:pt>
                      <c:pt idx="10">
                        <c:v>20154.291499999999</c:v>
                      </c:pt>
                      <c:pt idx="11">
                        <c:v>24270.884900000001</c:v>
                      </c:pt>
                      <c:pt idx="12">
                        <c:v>29413.6145</c:v>
                      </c:pt>
                      <c:pt idx="13">
                        <c:v>31951.121899999998</c:v>
                      </c:pt>
                      <c:pt idx="14">
                        <c:v>33825.339800000002</c:v>
                      </c:pt>
                      <c:pt idx="15">
                        <c:v>35319.351136999998</c:v>
                      </c:pt>
                    </c:numCache>
                  </c:numRef>
                </c:val>
                <c:extLst xmlns:c15="http://schemas.microsoft.com/office/drawing/2012/chart">
                  <c:ext xmlns:c16="http://schemas.microsoft.com/office/drawing/2014/chart" uri="{C3380CC4-5D6E-409C-BE32-E72D297353CC}">
                    <c16:uniqueId val="{0000001D-FA86-4AED-BCAD-8AD7164CA6F3}"/>
                  </c:ext>
                </c:extLst>
              </c15:ser>
            </c15:filteredBarSeries>
          </c:ext>
        </c:extLst>
      </c:barChart>
      <c:lineChart>
        <c:grouping val="standard"/>
        <c:varyColors val="0"/>
        <c:ser>
          <c:idx val="11"/>
          <c:order val="11"/>
          <c:tx>
            <c:strRef>
              <c:f>[2]tableau_3_1_bis!$M$2</c:f>
              <c:strCache>
                <c:ptCount val="1"/>
                <c:pt idx="0">
                  <c:v>Surfaces certifiées</c:v>
                </c:pt>
              </c:strCache>
              <c:extLst xmlns:c15="http://schemas.microsoft.com/office/drawing/2012/chart"/>
            </c:strRef>
          </c:tx>
          <c:spPr>
            <a:ln w="28575" cap="rnd">
              <a:solidFill>
                <a:srgbClr val="92D050"/>
              </a:solidFill>
              <a:prstDash val="sysDash"/>
              <a:round/>
            </a:ln>
            <a:effectLst/>
          </c:spPr>
          <c:marker>
            <c:symbol val="none"/>
          </c:marker>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extLst xmlns:c15="http://schemas.microsoft.com/office/drawing/2012/chart"/>
            </c:numRef>
          </c:cat>
          <c:val>
            <c:numRef>
              <c:f>[2]tableau_3_1_bis!$M$3:$M$18</c:f>
              <c:numCache>
                <c:formatCode>General</c:formatCode>
                <c:ptCount val="16"/>
                <c:pt idx="0">
                  <c:v>680.99400000000003</c:v>
                </c:pt>
                <c:pt idx="1">
                  <c:v>722.63289999999995</c:v>
                </c:pt>
                <c:pt idx="2">
                  <c:v>882.94839999999999</c:v>
                </c:pt>
                <c:pt idx="3">
                  <c:v>1098.9170999999999</c:v>
                </c:pt>
                <c:pt idx="4">
                  <c:v>1328.1804999999999</c:v>
                </c:pt>
                <c:pt idx="5">
                  <c:v>1490.8652999999999</c:v>
                </c:pt>
                <c:pt idx="6">
                  <c:v>1524.2994000000001</c:v>
                </c:pt>
                <c:pt idx="7">
                  <c:v>1607.4387999999999</c:v>
                </c:pt>
                <c:pt idx="8">
                  <c:v>1936.7037</c:v>
                </c:pt>
                <c:pt idx="9">
                  <c:v>2029.8945000000001</c:v>
                </c:pt>
                <c:pt idx="10">
                  <c:v>2556.6509999999998</c:v>
                </c:pt>
                <c:pt idx="11">
                  <c:v>3011.4477999999999</c:v>
                </c:pt>
                <c:pt idx="12">
                  <c:v>3423.4529000000002</c:v>
                </c:pt>
                <c:pt idx="13">
                  <c:v>4263.2155000000002</c:v>
                </c:pt>
                <c:pt idx="14">
                  <c:v>5023.3694999999998</c:v>
                </c:pt>
                <c:pt idx="15">
                  <c:v>4996.0968119999998</c:v>
                </c:pt>
              </c:numCache>
              <c:extLst xmlns:c15="http://schemas.microsoft.com/office/drawing/2012/chart"/>
            </c:numRef>
          </c:val>
          <c:smooth val="0"/>
          <c:extLst>
            <c:ext xmlns:c16="http://schemas.microsoft.com/office/drawing/2014/chart" uri="{C3380CC4-5D6E-409C-BE32-E72D297353CC}">
              <c16:uniqueId val="{00000002-FA86-4AED-BCAD-8AD7164CA6F3}"/>
            </c:ext>
          </c:extLst>
        </c:ser>
        <c:ser>
          <c:idx val="25"/>
          <c:order val="25"/>
          <c:tx>
            <c:strRef>
              <c:f>[2]tableau_3_1_bis!$AA$2</c:f>
              <c:strCache>
                <c:ptCount val="1"/>
                <c:pt idx="0">
                  <c:v>Surfaces en bio</c:v>
                </c:pt>
              </c:strCache>
              <c:extLst xmlns:c15="http://schemas.microsoft.com/office/drawing/2012/chart"/>
            </c:strRef>
          </c:tx>
          <c:spPr>
            <a:ln w="28575" cap="rnd">
              <a:solidFill>
                <a:srgbClr val="00B050"/>
              </a:solidFill>
              <a:prstDash val="solid"/>
              <a:round/>
            </a:ln>
            <a:effectLst/>
          </c:spPr>
          <c:marker>
            <c:symbol val="none"/>
          </c:marker>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extLst xmlns:c15="http://schemas.microsoft.com/office/drawing/2012/chart"/>
            </c:numRef>
          </c:cat>
          <c:val>
            <c:numRef>
              <c:f>[2]tableau_3_1_bis!$AA$3:$AA$18</c:f>
              <c:numCache>
                <c:formatCode>General</c:formatCode>
                <c:ptCount val="16"/>
                <c:pt idx="0">
                  <c:v>777.44299999999998</c:v>
                </c:pt>
                <c:pt idx="1">
                  <c:v>848.41189999999995</c:v>
                </c:pt>
                <c:pt idx="2">
                  <c:v>1035.6741999999999</c:v>
                </c:pt>
                <c:pt idx="3">
                  <c:v>1298.9465</c:v>
                </c:pt>
                <c:pt idx="4">
                  <c:v>1545.2225000000001</c:v>
                </c:pt>
                <c:pt idx="5">
                  <c:v>1683.0273</c:v>
                </c:pt>
                <c:pt idx="6">
                  <c:v>1654.0323000000001</c:v>
                </c:pt>
                <c:pt idx="7">
                  <c:v>1741.7731000000001</c:v>
                </c:pt>
                <c:pt idx="8">
                  <c:v>2172.6170000000002</c:v>
                </c:pt>
                <c:pt idx="9">
                  <c:v>2274.6677</c:v>
                </c:pt>
                <c:pt idx="10">
                  <c:v>2796.9105</c:v>
                </c:pt>
                <c:pt idx="11">
                  <c:v>3355.3011000000001</c:v>
                </c:pt>
                <c:pt idx="12">
                  <c:v>3890.5064000000002</c:v>
                </c:pt>
                <c:pt idx="13">
                  <c:v>4637.3181000000004</c:v>
                </c:pt>
                <c:pt idx="14">
                  <c:v>5373.9937</c:v>
                </c:pt>
                <c:pt idx="15">
                  <c:v>5291.1624700000002</c:v>
                </c:pt>
              </c:numCache>
              <c:extLst xmlns:c15="http://schemas.microsoft.com/office/drawing/2012/chart"/>
            </c:numRef>
          </c:val>
          <c:smooth val="0"/>
          <c:extLst>
            <c:ext xmlns:c16="http://schemas.microsoft.com/office/drawing/2014/chart" uri="{C3380CC4-5D6E-409C-BE32-E72D297353CC}">
              <c16:uniqueId val="{00000003-FA86-4AED-BCAD-8AD7164CA6F3}"/>
            </c:ext>
          </c:extLst>
        </c:ser>
        <c:dLbls>
          <c:showLegendKey val="0"/>
          <c:showVal val="0"/>
          <c:showCatName val="0"/>
          <c:showSerName val="0"/>
          <c:showPercent val="0"/>
          <c:showBubbleSize val="0"/>
        </c:dLbls>
        <c:marker val="1"/>
        <c:smooth val="0"/>
        <c:axId val="791517248"/>
        <c:axId val="791502688"/>
        <c:extLst>
          <c:ext xmlns:c15="http://schemas.microsoft.com/office/drawing/2012/chart" uri="{02D57815-91ED-43cb-92C2-25804820EDAC}">
            <c15:filteredLineSeries>
              <c15:ser>
                <c:idx val="7"/>
                <c:order val="7"/>
                <c:tx>
                  <c:strRef>
                    <c:extLst>
                      <c:ext uri="{02D57815-91ED-43cb-92C2-25804820EDAC}">
                        <c15:formulaRef>
                          <c15:sqref>[2]tableau_3_1_bis!$I$2</c15:sqref>
                        </c15:formulaRef>
                      </c:ext>
                    </c:extLst>
                    <c:strCache>
                      <c:ptCount val="1"/>
                      <c:pt idx="0">
                        <c:v>Surfaces certifiées</c:v>
                      </c:pt>
                    </c:strCache>
                  </c:strRef>
                </c:tx>
                <c:spPr>
                  <a:ln w="28575" cap="rnd">
                    <a:solidFill>
                      <a:schemeClr val="bg1">
                        <a:lumMod val="65000"/>
                      </a:schemeClr>
                    </a:solidFill>
                    <a:prstDash val="sysDash"/>
                    <a:round/>
                  </a:ln>
                  <a:effectLst/>
                </c:spPr>
                <c:marker>
                  <c:symbol val="none"/>
                </c:marker>
                <c:cat>
                  <c:numRef>
                    <c:extLst>
                      <c:ex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uri="{02D57815-91ED-43cb-92C2-25804820EDAC}">
                        <c15:formulaRef>
                          <c15:sqref>[2]tableau_3_1_bis!$I$3:$I$18</c15:sqref>
                        </c15:formulaRef>
                      </c:ext>
                    </c:extLst>
                    <c:numCache>
                      <c:formatCode>General</c:formatCode>
                      <c:ptCount val="16"/>
                      <c:pt idx="0">
                        <c:v>15431.175999999999</c:v>
                      </c:pt>
                      <c:pt idx="1">
                        <c:v>17629.096000000001</c:v>
                      </c:pt>
                      <c:pt idx="2">
                        <c:v>17645.898399999998</c:v>
                      </c:pt>
                      <c:pt idx="3">
                        <c:v>18098.906999999999</c:v>
                      </c:pt>
                      <c:pt idx="4">
                        <c:v>20379.621500000001</c:v>
                      </c:pt>
                      <c:pt idx="5">
                        <c:v>25655.473999999998</c:v>
                      </c:pt>
                      <c:pt idx="6">
                        <c:v>30184.101699999999</c:v>
                      </c:pt>
                      <c:pt idx="7">
                        <c:v>33443.365400000002</c:v>
                      </c:pt>
                      <c:pt idx="8">
                        <c:v>42164.450799999999</c:v>
                      </c:pt>
                      <c:pt idx="9">
                        <c:v>46959.658199999998</c:v>
                      </c:pt>
                      <c:pt idx="10">
                        <c:v>63302.284800000001</c:v>
                      </c:pt>
                      <c:pt idx="11">
                        <c:v>76357.448799999998</c:v>
                      </c:pt>
                      <c:pt idx="12">
                        <c:v>89012.5815</c:v>
                      </c:pt>
                      <c:pt idx="13">
                        <c:v>112187.1724</c:v>
                      </c:pt>
                      <c:pt idx="14">
                        <c:v>133156.17420000001</c:v>
                      </c:pt>
                      <c:pt idx="15">
                        <c:v>150010.65939099999</c:v>
                      </c:pt>
                    </c:numCache>
                  </c:numRef>
                </c:val>
                <c:smooth val="0"/>
                <c:extLst>
                  <c:ext xmlns:c16="http://schemas.microsoft.com/office/drawing/2014/chart" uri="{C3380CC4-5D6E-409C-BE32-E72D297353CC}">
                    <c16:uniqueId val="{0000000A-FA86-4AED-BCAD-8AD7164CA6F3}"/>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[2]tableau_3_1_bis!$J$2</c15:sqref>
                        </c15:formulaRef>
                      </c:ext>
                    </c:extLst>
                    <c:strCache>
                      <c:ptCount val="1"/>
                      <c:pt idx="0">
                        <c:v>Surfaces certifiées</c:v>
                      </c:pt>
                    </c:strCache>
                  </c:strRef>
                </c:tx>
                <c:spPr>
                  <a:ln w="28575" cap="rnd">
                    <a:solidFill>
                      <a:schemeClr val="accent6">
                        <a:lumMod val="60000"/>
                        <a:lumOff val="40000"/>
                      </a:schemeClr>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[2]tableau_3_1_bis!$J$3:$J$18</c15:sqref>
                        </c15:formulaRef>
                      </c:ext>
                    </c:extLst>
                    <c:numCache>
                      <c:formatCode>General</c:formatCode>
                      <c:ptCount val="16"/>
                      <c:pt idx="0">
                        <c:v>50892.976000000002</c:v>
                      </c:pt>
                      <c:pt idx="1">
                        <c:v>50745.4113</c:v>
                      </c:pt>
                      <c:pt idx="2">
                        <c:v>52507.609499999999</c:v>
                      </c:pt>
                      <c:pt idx="3">
                        <c:v>67192.254100000006</c:v>
                      </c:pt>
                      <c:pt idx="4">
                        <c:v>95443.512799999997</c:v>
                      </c:pt>
                      <c:pt idx="5">
                        <c:v>111163.1053</c:v>
                      </c:pt>
                      <c:pt idx="6">
                        <c:v>120752.6756</c:v>
                      </c:pt>
                      <c:pt idx="7">
                        <c:v>125494.319</c:v>
                      </c:pt>
                      <c:pt idx="8">
                        <c:v>134902.0871</c:v>
                      </c:pt>
                      <c:pt idx="9">
                        <c:v>136695.06539999999</c:v>
                      </c:pt>
                      <c:pt idx="10">
                        <c:v>172099.01389999999</c:v>
                      </c:pt>
                      <c:pt idx="11">
                        <c:v>216726.1678</c:v>
                      </c:pt>
                      <c:pt idx="12">
                        <c:v>238533.56140000001</c:v>
                      </c:pt>
                      <c:pt idx="13">
                        <c:v>254119.9253</c:v>
                      </c:pt>
                      <c:pt idx="14">
                        <c:v>276274.33360000001</c:v>
                      </c:pt>
                      <c:pt idx="15">
                        <c:v>285109.284193</c:v>
                      </c:pt>
                    </c:numCache>
                  </c:numRef>
                </c:val>
                <c:smooth val="0"/>
                <c:extLst xmlns:c15="http://schemas.microsoft.com/office/drawing/2012/chart">
                  <c:ext xmlns:c16="http://schemas.microsoft.com/office/drawing/2014/chart" uri="{C3380CC4-5D6E-409C-BE32-E72D297353CC}">
                    <c16:uniqueId val="{0000000B-FA86-4AED-BCAD-8AD7164CA6F3}"/>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[2]tableau_3_1_bis!$K$2</c15:sqref>
                        </c15:formulaRef>
                      </c:ext>
                    </c:extLst>
                    <c:strCache>
                      <c:ptCount val="1"/>
                      <c:pt idx="0">
                        <c:v>Surfaces certifiées</c:v>
                      </c:pt>
                    </c:strCache>
                  </c:strRef>
                </c:tx>
                <c:spPr>
                  <a:ln w="28575" cap="rnd">
                    <a:solidFill>
                      <a:schemeClr val="accent1">
                        <a:lumMod val="40000"/>
                        <a:lumOff val="60000"/>
                      </a:schemeClr>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[2]tableau_3_1_bis!$K$3:$K$18</c15:sqref>
                        </c15:formulaRef>
                      </c:ext>
                    </c:extLst>
                    <c:numCache>
                      <c:formatCode>General</c:formatCode>
                      <c:ptCount val="16"/>
                      <c:pt idx="0">
                        <c:v>4517.6633000000002</c:v>
                      </c:pt>
                      <c:pt idx="1">
                        <c:v>4749.0014000000001</c:v>
                      </c:pt>
                      <c:pt idx="2">
                        <c:v>5097.3036000000002</c:v>
                      </c:pt>
                      <c:pt idx="3">
                        <c:v>6302.3020999999999</c:v>
                      </c:pt>
                      <c:pt idx="4">
                        <c:v>9238.9127000000008</c:v>
                      </c:pt>
                      <c:pt idx="5">
                        <c:v>13954.103999999999</c:v>
                      </c:pt>
                      <c:pt idx="6">
                        <c:v>17313.910800000001</c:v>
                      </c:pt>
                      <c:pt idx="7">
                        <c:v>19404.037499999999</c:v>
                      </c:pt>
                      <c:pt idx="8">
                        <c:v>20519.1849</c:v>
                      </c:pt>
                      <c:pt idx="9">
                        <c:v>20788.659599999999</c:v>
                      </c:pt>
                      <c:pt idx="10">
                        <c:v>21489.155200000001</c:v>
                      </c:pt>
                      <c:pt idx="11">
                        <c:v>22277.919000000002</c:v>
                      </c:pt>
                      <c:pt idx="12">
                        <c:v>23495.599200000001</c:v>
                      </c:pt>
                      <c:pt idx="13">
                        <c:v>28831.421600000001</c:v>
                      </c:pt>
                      <c:pt idx="14">
                        <c:v>33987.520900000003</c:v>
                      </c:pt>
                      <c:pt idx="15">
                        <c:v>41561.308595000002</c:v>
                      </c:pt>
                    </c:numCache>
                  </c:numRef>
                </c:val>
                <c:smooth val="0"/>
                <c:extLst xmlns:c15="http://schemas.microsoft.com/office/drawing/2012/chart">
                  <c:ext xmlns:c16="http://schemas.microsoft.com/office/drawing/2014/chart" uri="{C3380CC4-5D6E-409C-BE32-E72D297353CC}">
                    <c16:uniqueId val="{0000000C-FA86-4AED-BCAD-8AD7164CA6F3}"/>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[2]tableau_3_1_bis!$L$2</c15:sqref>
                        </c15:formulaRef>
                      </c:ext>
                    </c:extLst>
                    <c:strCache>
                      <c:ptCount val="1"/>
                      <c:pt idx="0">
                        <c:v>Surfaces certifiées</c:v>
                      </c:pt>
                    </c:strCache>
                  </c:strRef>
                </c:tx>
                <c:spPr>
                  <a:ln w="28575" cap="rnd">
                    <a:solidFill>
                      <a:srgbClr val="FFC00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[2]tableau_3_1_bis!$L$3:$L$18</c15:sqref>
                        </c15:formulaRef>
                      </c:ext>
                    </c:extLst>
                    <c:numCache>
                      <c:formatCode>General</c:formatCode>
                      <c:ptCount val="16"/>
                      <c:pt idx="0">
                        <c:v>1148.1130000000001</c:v>
                      </c:pt>
                      <c:pt idx="1">
                        <c:v>1293.5798</c:v>
                      </c:pt>
                      <c:pt idx="2">
                        <c:v>1441.4712</c:v>
                      </c:pt>
                      <c:pt idx="3">
                        <c:v>1631.9892</c:v>
                      </c:pt>
                      <c:pt idx="4">
                        <c:v>2167.8573000000001</c:v>
                      </c:pt>
                      <c:pt idx="5">
                        <c:v>2773.174</c:v>
                      </c:pt>
                      <c:pt idx="6">
                        <c:v>3331.3384000000001</c:v>
                      </c:pt>
                      <c:pt idx="7">
                        <c:v>3860.7673</c:v>
                      </c:pt>
                      <c:pt idx="8">
                        <c:v>4471.0619999999999</c:v>
                      </c:pt>
                      <c:pt idx="9">
                        <c:v>4547.6013999999996</c:v>
                      </c:pt>
                      <c:pt idx="10">
                        <c:v>4857.5427</c:v>
                      </c:pt>
                      <c:pt idx="11">
                        <c:v>5771.2644</c:v>
                      </c:pt>
                      <c:pt idx="12">
                        <c:v>6420.1669000000002</c:v>
                      </c:pt>
                      <c:pt idx="13">
                        <c:v>7112.9476000000004</c:v>
                      </c:pt>
                      <c:pt idx="14">
                        <c:v>8832.4143000000004</c:v>
                      </c:pt>
                      <c:pt idx="15">
                        <c:v>10065.748736</c:v>
                      </c:pt>
                    </c:numCache>
                  </c:numRef>
                </c:val>
                <c:smooth val="0"/>
                <c:extLst xmlns:c15="http://schemas.microsoft.com/office/drawing/2012/chart">
                  <c:ext xmlns:c16="http://schemas.microsoft.com/office/drawing/2014/chart" uri="{C3380CC4-5D6E-409C-BE32-E72D297353CC}">
                    <c16:uniqueId val="{0000000D-FA86-4AED-BCAD-8AD7164CA6F3}"/>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[2]tableau_3_1_bis!$W$2</c15:sqref>
                        </c15:formulaRef>
                      </c:ext>
                    </c:extLst>
                    <c:strCache>
                      <c:ptCount val="1"/>
                      <c:pt idx="0">
                        <c:v>Surfaces en bio</c:v>
                      </c:pt>
                    </c:strCache>
                  </c:strRef>
                </c:tx>
                <c:spPr>
                  <a:ln w="28575" cap="rnd">
                    <a:solidFill>
                      <a:schemeClr val="accent4">
                        <a:lumMod val="75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[2]tableau_3_1_bis!$W$3:$W$18</c15:sqref>
                        </c15:formulaRef>
                      </c:ext>
                    </c:extLst>
                    <c:numCache>
                      <c:formatCode>General</c:formatCode>
                      <c:ptCount val="16"/>
                      <c:pt idx="0">
                        <c:v>16827.133000000002</c:v>
                      </c:pt>
                      <c:pt idx="1">
                        <c:v>19765.060399999998</c:v>
                      </c:pt>
                      <c:pt idx="2">
                        <c:v>21374.0105</c:v>
                      </c:pt>
                      <c:pt idx="3">
                        <c:v>27681.146700000001</c:v>
                      </c:pt>
                      <c:pt idx="4">
                        <c:v>31511.018700000001</c:v>
                      </c:pt>
                      <c:pt idx="5">
                        <c:v>34222.722000000002</c:v>
                      </c:pt>
                      <c:pt idx="6">
                        <c:v>34943.010699999999</c:v>
                      </c:pt>
                      <c:pt idx="7">
                        <c:v>42526.844499999999</c:v>
                      </c:pt>
                      <c:pt idx="8">
                        <c:v>75903.391099999993</c:v>
                      </c:pt>
                      <c:pt idx="9">
                        <c:v>89581.921100000007</c:v>
                      </c:pt>
                      <c:pt idx="10">
                        <c:v>96292.295100000003</c:v>
                      </c:pt>
                      <c:pt idx="11">
                        <c:v>113063.43769999999</c:v>
                      </c:pt>
                      <c:pt idx="12">
                        <c:v>130715.97840000001</c:v>
                      </c:pt>
                      <c:pt idx="13">
                        <c:v>148814.9002</c:v>
                      </c:pt>
                      <c:pt idx="14">
                        <c:v>167830.34359999999</c:v>
                      </c:pt>
                      <c:pt idx="15">
                        <c:v>172480.355472</c:v>
                      </c:pt>
                    </c:numCache>
                  </c:numRef>
                </c:val>
                <c:smooth val="0"/>
                <c:extLst xmlns:c15="http://schemas.microsoft.com/office/drawing/2012/chart">
                  <c:ext xmlns:c16="http://schemas.microsoft.com/office/drawing/2014/chart" uri="{C3380CC4-5D6E-409C-BE32-E72D297353CC}">
                    <c16:uniqueId val="{00000018-FA86-4AED-BCAD-8AD7164CA6F3}"/>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[2]tableau_3_1_bis!$X$2</c15:sqref>
                        </c15:formulaRef>
                      </c:ext>
                    </c:extLst>
                    <c:strCache>
                      <c:ptCount val="1"/>
                      <c:pt idx="0">
                        <c:v>Surfaces en bio</c:v>
                      </c:pt>
                    </c:strCache>
                  </c:strRef>
                </c:tx>
                <c:spPr>
                  <a:ln w="28575" cap="rnd">
                    <a:solidFill>
                      <a:schemeClr val="accent6">
                        <a:lumMod val="75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[2]tableau_3_1_bis!$X$3:$X$18</c15:sqref>
                        </c15:formulaRef>
                      </c:ext>
                    </c:extLst>
                    <c:numCache>
                      <c:formatCode>General</c:formatCode>
                      <c:ptCount val="16"/>
                      <c:pt idx="0">
                        <c:v>55864.203500000003</c:v>
                      </c:pt>
                      <c:pt idx="1">
                        <c:v>59327.3603</c:v>
                      </c:pt>
                      <c:pt idx="2">
                        <c:v>66040.0429</c:v>
                      </c:pt>
                      <c:pt idx="3">
                        <c:v>96151.175900000002</c:v>
                      </c:pt>
                      <c:pt idx="4">
                        <c:v>123222.70789999999</c:v>
                      </c:pt>
                      <c:pt idx="5">
                        <c:v>127559.3668</c:v>
                      </c:pt>
                      <c:pt idx="6">
                        <c:v>136069.1378</c:v>
                      </c:pt>
                      <c:pt idx="7">
                        <c:v>146303.1293</c:v>
                      </c:pt>
                      <c:pt idx="8">
                        <c:v>185322.84359999999</c:v>
                      </c:pt>
                      <c:pt idx="9">
                        <c:v>220048.95879999999</c:v>
                      </c:pt>
                      <c:pt idx="10">
                        <c:v>247068.53769999999</c:v>
                      </c:pt>
                      <c:pt idx="11">
                        <c:v>265702.82059999998</c:v>
                      </c:pt>
                      <c:pt idx="12">
                        <c:v>285736.99229999998</c:v>
                      </c:pt>
                      <c:pt idx="13">
                        <c:v>307711.6642</c:v>
                      </c:pt>
                      <c:pt idx="14">
                        <c:v>338800.48629999999</c:v>
                      </c:pt>
                      <c:pt idx="15">
                        <c:v>341171.02694900002</c:v>
                      </c:pt>
                    </c:numCache>
                  </c:numRef>
                </c:val>
                <c:smooth val="0"/>
                <c:extLst xmlns:c15="http://schemas.microsoft.com/office/drawing/2012/chart">
                  <c:ext xmlns:c16="http://schemas.microsoft.com/office/drawing/2014/chart" uri="{C3380CC4-5D6E-409C-BE32-E72D297353CC}">
                    <c16:uniqueId val="{00000019-FA86-4AED-BCAD-8AD7164CA6F3}"/>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[2]tableau_3_1_bis!$Y$2</c15:sqref>
                        </c15:formulaRef>
                      </c:ext>
                    </c:extLst>
                    <c:strCache>
                      <c:ptCount val="1"/>
                      <c:pt idx="0">
                        <c:v>Surfaces en bio</c:v>
                      </c:pt>
                    </c:strCache>
                  </c:strRef>
                </c:tx>
                <c:spPr>
                  <a:ln w="28575" cap="rnd">
                    <a:solidFill>
                      <a:schemeClr val="accent1"/>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[2]tableau_3_1_bis!$Y$3:$Y$18</c15:sqref>
                        </c15:formulaRef>
                      </c:ext>
                    </c:extLst>
                    <c:numCache>
                      <c:formatCode>General</c:formatCode>
                      <c:ptCount val="16"/>
                      <c:pt idx="0">
                        <c:v>6467.5998</c:v>
                      </c:pt>
                      <c:pt idx="1">
                        <c:v>8949.2705999999998</c:v>
                      </c:pt>
                      <c:pt idx="2">
                        <c:v>13616.892099999999</c:v>
                      </c:pt>
                      <c:pt idx="3">
                        <c:v>17449.4908</c:v>
                      </c:pt>
                      <c:pt idx="4">
                        <c:v>21486.531999999999</c:v>
                      </c:pt>
                      <c:pt idx="5">
                        <c:v>22595.221300000001</c:v>
                      </c:pt>
                      <c:pt idx="6">
                        <c:v>22359.499100000001</c:v>
                      </c:pt>
                      <c:pt idx="7">
                        <c:v>22950.6057</c:v>
                      </c:pt>
                      <c:pt idx="8">
                        <c:v>24127.358700000001</c:v>
                      </c:pt>
                      <c:pt idx="9">
                        <c:v>25110.772499999999</c:v>
                      </c:pt>
                      <c:pt idx="10">
                        <c:v>28593.952700000002</c:v>
                      </c:pt>
                      <c:pt idx="11">
                        <c:v>34110.219100000002</c:v>
                      </c:pt>
                      <c:pt idx="12">
                        <c:v>42463.752099999998</c:v>
                      </c:pt>
                      <c:pt idx="13">
                        <c:v>51081.017599999999</c:v>
                      </c:pt>
                      <c:pt idx="14">
                        <c:v>57516.913999999997</c:v>
                      </c:pt>
                      <c:pt idx="15">
                        <c:v>59627.145457999999</c:v>
                      </c:pt>
                    </c:numCache>
                  </c:numRef>
                </c:val>
                <c:smooth val="0"/>
                <c:extLst xmlns:c15="http://schemas.microsoft.com/office/drawing/2012/chart">
                  <c:ext xmlns:c16="http://schemas.microsoft.com/office/drawing/2014/chart" uri="{C3380CC4-5D6E-409C-BE32-E72D297353CC}">
                    <c16:uniqueId val="{0000001A-FA86-4AED-BCAD-8AD7164CA6F3}"/>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[2]tableau_3_1_bis!$Z$2</c15:sqref>
                        </c15:formulaRef>
                      </c:ext>
                    </c:extLst>
                    <c:strCache>
                      <c:ptCount val="1"/>
                      <c:pt idx="0">
                        <c:v>Surfaces en bio</c:v>
                      </c:pt>
                    </c:strCache>
                  </c:strRef>
                </c:tx>
                <c:spPr>
                  <a:ln w="28575" cap="rnd">
                    <a:solidFill>
                      <a:schemeClr val="accent4">
                        <a:lumMod val="75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[2]tableau_3_1_bis!$Z$3:$Z$18</c15:sqref>
                        </c15:formulaRef>
                      </c:ext>
                    </c:extLst>
                    <c:numCache>
                      <c:formatCode>General</c:formatCode>
                      <c:ptCount val="16"/>
                      <c:pt idx="0">
                        <c:v>1381.941</c:v>
                      </c:pt>
                      <c:pt idx="1">
                        <c:v>1788.9573</c:v>
                      </c:pt>
                      <c:pt idx="2">
                        <c:v>2257.4650999999999</c:v>
                      </c:pt>
                      <c:pt idx="3">
                        <c:v>3066.3265000000001</c:v>
                      </c:pt>
                      <c:pt idx="4">
                        <c:v>3900.3150000000001</c:v>
                      </c:pt>
                      <c:pt idx="5">
                        <c:v>4482.7718000000004</c:v>
                      </c:pt>
                      <c:pt idx="6">
                        <c:v>4729.9090999999999</c:v>
                      </c:pt>
                      <c:pt idx="7">
                        <c:v>5146.7570999999998</c:v>
                      </c:pt>
                      <c:pt idx="8">
                        <c:v>5962.4705999999996</c:v>
                      </c:pt>
                      <c:pt idx="9">
                        <c:v>6533.2530999999999</c:v>
                      </c:pt>
                      <c:pt idx="10">
                        <c:v>7293.2556999999997</c:v>
                      </c:pt>
                      <c:pt idx="11">
                        <c:v>8825.5437999999995</c:v>
                      </c:pt>
                      <c:pt idx="12">
                        <c:v>9771.6704000000009</c:v>
                      </c:pt>
                      <c:pt idx="13">
                        <c:v>10315.678900000001</c:v>
                      </c:pt>
                      <c:pt idx="14">
                        <c:v>12261.537399999999</c:v>
                      </c:pt>
                      <c:pt idx="15">
                        <c:v>12940.712199</c:v>
                      </c:pt>
                    </c:numCache>
                  </c:numRef>
                </c:val>
                <c:smooth val="0"/>
                <c:extLst xmlns:c15="http://schemas.microsoft.com/office/drawing/2012/chart">
                  <c:ext xmlns:c16="http://schemas.microsoft.com/office/drawing/2014/chart" uri="{C3380CC4-5D6E-409C-BE32-E72D297353CC}">
                    <c16:uniqueId val="{0000001B-FA86-4AED-BCAD-8AD7164CA6F3}"/>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[2]tableau_3_1_bis!$AB$2</c15:sqref>
                        </c15:formulaRef>
                      </c:ext>
                    </c:extLst>
                    <c:strCache>
                      <c:ptCount val="1"/>
                      <c:pt idx="0">
                        <c:v>Surfaces en bio</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[2]tableau_3_1_bis!$AB$3:$AB$18</c15:sqref>
                        </c15:formulaRef>
                      </c:ext>
                    </c:extLst>
                    <c:numCache>
                      <c:formatCode>General</c:formatCode>
                      <c:ptCount val="16"/>
                      <c:pt idx="0">
                        <c:v>112.27200000000001</c:v>
                      </c:pt>
                      <c:pt idx="1">
                        <c:v>189.24709999999999</c:v>
                      </c:pt>
                      <c:pt idx="2">
                        <c:v>181.04509999999999</c:v>
                      </c:pt>
                      <c:pt idx="3">
                        <c:v>203.82730000000001</c:v>
                      </c:pt>
                      <c:pt idx="4">
                        <c:v>322.15370000000001</c:v>
                      </c:pt>
                      <c:pt idx="5">
                        <c:v>321.25799999999998</c:v>
                      </c:pt>
                      <c:pt idx="6">
                        <c:v>343.6961</c:v>
                      </c:pt>
                      <c:pt idx="7">
                        <c:v>446.77969999999999</c:v>
                      </c:pt>
                      <c:pt idx="8">
                        <c:v>985.88620000000003</c:v>
                      </c:pt>
                      <c:pt idx="9">
                        <c:v>1196.068</c:v>
                      </c:pt>
                      <c:pt idx="10">
                        <c:v>947.61429999999996</c:v>
                      </c:pt>
                      <c:pt idx="11">
                        <c:v>1002.3493</c:v>
                      </c:pt>
                      <c:pt idx="12">
                        <c:v>1125.8698999999999</c:v>
                      </c:pt>
                      <c:pt idx="13">
                        <c:v>1154.9075</c:v>
                      </c:pt>
                      <c:pt idx="14">
                        <c:v>2702.0944</c:v>
                      </c:pt>
                      <c:pt idx="15">
                        <c:v>3672.4545779999999</c:v>
                      </c:pt>
                    </c:numCache>
                  </c:numRef>
                </c:val>
                <c:smooth val="0"/>
                <c:extLst xmlns:c15="http://schemas.microsoft.com/office/drawing/2012/chart">
                  <c:ext xmlns:c16="http://schemas.microsoft.com/office/drawing/2014/chart" uri="{C3380CC4-5D6E-409C-BE32-E72D297353CC}">
                    <c16:uniqueId val="{0000001C-FA86-4AED-BCAD-8AD7164CA6F3}"/>
                  </c:ext>
                </c:extLst>
              </c15:ser>
            </c15:filteredLineSeries>
          </c:ext>
        </c:extLst>
      </c:lineChart>
      <c:catAx>
        <c:axId val="791517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791502688"/>
        <c:crosses val="autoZero"/>
        <c:auto val="1"/>
        <c:lblAlgn val="ctr"/>
        <c:lblOffset val="100"/>
        <c:noMultiLvlLbl val="0"/>
      </c:catAx>
      <c:valAx>
        <c:axId val="791502688"/>
        <c:scaling>
          <c:orientation val="minMax"/>
          <c:max val="55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800">
                    <a:latin typeface="Arial" panose="020B0604020202020204" pitchFamily="34" charset="0"/>
                    <a:cs typeface="Arial" panose="020B0604020202020204" pitchFamily="34" charset="0"/>
                  </a:rPr>
                  <a:t>Surfaces en</a:t>
                </a:r>
                <a:r>
                  <a:rPr lang="en-US" sz="800" baseline="0">
                    <a:latin typeface="Arial" panose="020B0604020202020204" pitchFamily="34" charset="0"/>
                    <a:cs typeface="Arial" panose="020B0604020202020204" pitchFamily="34" charset="0"/>
                  </a:rPr>
                  <a:t> ha</a:t>
                </a:r>
                <a:endParaRPr lang="en-US" sz="800">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791517248"/>
        <c:crosses val="autoZero"/>
        <c:crossBetween val="between"/>
      </c:valAx>
      <c:valAx>
        <c:axId val="337673824"/>
        <c:scaling>
          <c:orientation val="minMax"/>
          <c:max val="3000"/>
        </c:scaling>
        <c:delete val="0"/>
        <c:axPos val="r"/>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800">
                    <a:latin typeface="Arial" panose="020B0604020202020204" pitchFamily="34" charset="0"/>
                    <a:cs typeface="Arial" panose="020B0604020202020204" pitchFamily="34" charset="0"/>
                  </a:rPr>
                  <a:t>nombre d'exploitations</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37676320"/>
        <c:crosses val="max"/>
        <c:crossBetween val="between"/>
      </c:valAx>
      <c:catAx>
        <c:axId val="337676320"/>
        <c:scaling>
          <c:orientation val="minMax"/>
        </c:scaling>
        <c:delete val="1"/>
        <c:axPos val="b"/>
        <c:numFmt formatCode="General" sourceLinked="1"/>
        <c:majorTickMark val="out"/>
        <c:minorTickMark val="none"/>
        <c:tickLblPos val="nextTo"/>
        <c:crossAx val="3376738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1000" b="1">
                <a:latin typeface="Arial" panose="020B0604020202020204" pitchFamily="34" charset="0"/>
                <a:cs typeface="Arial" panose="020B0604020202020204" pitchFamily="34" charset="0"/>
              </a:rPr>
              <a:t>PPAM </a:t>
            </a:r>
            <a:r>
              <a:rPr lang="fr-FR" sz="1000" baseline="0">
                <a:latin typeface="Arial" panose="020B0604020202020204" pitchFamily="34" charset="0"/>
                <a:cs typeface="Arial" panose="020B0604020202020204" pitchFamily="34" charset="0"/>
              </a:rPr>
              <a:t>: surfaces certifiées, </a:t>
            </a:r>
          </a:p>
          <a:p>
            <a:pPr>
              <a:defRPr sz="1000">
                <a:latin typeface="Arial" panose="020B0604020202020204" pitchFamily="34" charset="0"/>
                <a:cs typeface="Arial" panose="020B0604020202020204" pitchFamily="34" charset="0"/>
              </a:defRPr>
            </a:pPr>
            <a:r>
              <a:rPr lang="fr-FR" sz="1000" baseline="0">
                <a:latin typeface="Arial" panose="020B0604020202020204" pitchFamily="34" charset="0"/>
                <a:cs typeface="Arial" panose="020B0604020202020204" pitchFamily="34" charset="0"/>
              </a:rPr>
              <a:t>surfaces en mode biologique, </a:t>
            </a:r>
          </a:p>
          <a:p>
            <a:pPr>
              <a:defRPr sz="1000">
                <a:latin typeface="Arial" panose="020B0604020202020204" pitchFamily="34" charset="0"/>
                <a:cs typeface="Arial" panose="020B0604020202020204" pitchFamily="34" charset="0"/>
              </a:defRPr>
            </a:pPr>
            <a:r>
              <a:rPr lang="fr-FR" sz="1000" baseline="0">
                <a:latin typeface="Arial" panose="020B0604020202020204" pitchFamily="34" charset="0"/>
                <a:cs typeface="Arial" panose="020B0604020202020204" pitchFamily="34" charset="0"/>
              </a:rPr>
              <a:t>effectif d'exploitations </a:t>
            </a:r>
            <a:endParaRPr lang="fr-FR" sz="1000">
              <a:latin typeface="Arial" panose="020B0604020202020204" pitchFamily="34" charset="0"/>
              <a:cs typeface="Arial" panose="020B0604020202020204" pitchFamily="34" charset="0"/>
            </a:endParaRPr>
          </a:p>
        </c:rich>
      </c:tx>
      <c:layout>
        <c:manualLayout>
          <c:xMode val="edge"/>
          <c:yMode val="edge"/>
          <c:x val="0.24751324433875091"/>
          <c:y val="1.307732255393209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9153998419205501"/>
          <c:y val="0.19590017825311945"/>
          <c:w val="0.65506764463924017"/>
          <c:h val="0.56863783738262652"/>
        </c:manualLayout>
      </c:layout>
      <c:barChart>
        <c:barDir val="col"/>
        <c:grouping val="clustered"/>
        <c:varyColors val="0"/>
        <c:ser>
          <c:idx val="5"/>
          <c:order val="5"/>
          <c:tx>
            <c:strRef>
              <c:f>[2]tableau_3_1_bis!$G$2</c:f>
              <c:strCache>
                <c:ptCount val="1"/>
                <c:pt idx="0">
                  <c:v>nb d'exploitations certifiées </c:v>
                </c:pt>
              </c:strCache>
              <c:extLst xmlns:c15="http://schemas.microsoft.com/office/drawing/2012/chart"/>
            </c:strRef>
          </c:tx>
          <c:spPr>
            <a:solidFill>
              <a:schemeClr val="accent6">
                <a:lumMod val="40000"/>
                <a:lumOff val="60000"/>
              </a:schemeClr>
            </a:solidFill>
            <a:ln>
              <a:solidFill>
                <a:schemeClr val="accent6">
                  <a:lumMod val="40000"/>
                  <a:lumOff val="60000"/>
                </a:schemeClr>
              </a:solidFill>
            </a:ln>
            <a:effectLst/>
          </c:spPr>
          <c:invertIfNegative val="0"/>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extLst xmlns:c15="http://schemas.microsoft.com/office/drawing/2012/chart"/>
            </c:numRef>
          </c:cat>
          <c:val>
            <c:numRef>
              <c:f>[2]tableau_3_1_bis!$G$3:$G$18</c:f>
              <c:numCache>
                <c:formatCode>General</c:formatCode>
                <c:ptCount val="16"/>
                <c:pt idx="0">
                  <c:v>96</c:v>
                </c:pt>
                <c:pt idx="1">
                  <c:v>79</c:v>
                </c:pt>
                <c:pt idx="2">
                  <c:v>66</c:v>
                </c:pt>
                <c:pt idx="3">
                  <c:v>135</c:v>
                </c:pt>
                <c:pt idx="4">
                  <c:v>218</c:v>
                </c:pt>
                <c:pt idx="5">
                  <c:v>253</c:v>
                </c:pt>
                <c:pt idx="6">
                  <c:v>272</c:v>
                </c:pt>
                <c:pt idx="7">
                  <c:v>293</c:v>
                </c:pt>
                <c:pt idx="8">
                  <c:v>317</c:v>
                </c:pt>
                <c:pt idx="9">
                  <c:v>329</c:v>
                </c:pt>
                <c:pt idx="10">
                  <c:v>377</c:v>
                </c:pt>
                <c:pt idx="11">
                  <c:v>434</c:v>
                </c:pt>
                <c:pt idx="12">
                  <c:v>496</c:v>
                </c:pt>
                <c:pt idx="13">
                  <c:v>575</c:v>
                </c:pt>
                <c:pt idx="14">
                  <c:v>672</c:v>
                </c:pt>
                <c:pt idx="15">
                  <c:v>778</c:v>
                </c:pt>
              </c:numCache>
              <c:extLst xmlns:c15="http://schemas.microsoft.com/office/drawing/2012/chart"/>
            </c:numRef>
          </c:val>
          <c:extLst>
            <c:ext xmlns:c16="http://schemas.microsoft.com/office/drawing/2014/chart" uri="{C3380CC4-5D6E-409C-BE32-E72D297353CC}">
              <c16:uniqueId val="{00000000-2EC2-44C0-8447-01DC81D973DC}"/>
            </c:ext>
          </c:extLst>
        </c:ser>
        <c:ser>
          <c:idx val="19"/>
          <c:order val="19"/>
          <c:tx>
            <c:strRef>
              <c:f>[2]tableau_3_1_bis!$U$2</c:f>
              <c:strCache>
                <c:ptCount val="1"/>
                <c:pt idx="0">
                  <c:v>Nb d'exploitations en bio</c:v>
                </c:pt>
              </c:strCache>
              <c:extLst xmlns:c15="http://schemas.microsoft.com/office/drawing/2012/chart"/>
            </c:strRef>
          </c:tx>
          <c:spPr>
            <a:solidFill>
              <a:schemeClr val="bg1">
                <a:lumMod val="65000"/>
              </a:schemeClr>
            </a:solidFill>
            <a:ln>
              <a:solidFill>
                <a:schemeClr val="bg1">
                  <a:lumMod val="65000"/>
                </a:schemeClr>
              </a:solidFill>
            </a:ln>
            <a:effectLst/>
          </c:spPr>
          <c:invertIfNegative val="0"/>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extLst xmlns:c15="http://schemas.microsoft.com/office/drawing/2012/chart"/>
            </c:numRef>
          </c:cat>
          <c:val>
            <c:numRef>
              <c:f>[2]tableau_3_1_bis!$U$3:$U$18</c:f>
              <c:numCache>
                <c:formatCode>General</c:formatCode>
                <c:ptCount val="16"/>
                <c:pt idx="0">
                  <c:v>105</c:v>
                </c:pt>
                <c:pt idx="1">
                  <c:v>87</c:v>
                </c:pt>
                <c:pt idx="2">
                  <c:v>83</c:v>
                </c:pt>
                <c:pt idx="3">
                  <c:v>168</c:v>
                </c:pt>
                <c:pt idx="4">
                  <c:v>267</c:v>
                </c:pt>
                <c:pt idx="5">
                  <c:v>284</c:v>
                </c:pt>
                <c:pt idx="6">
                  <c:v>298</c:v>
                </c:pt>
                <c:pt idx="7">
                  <c:v>326</c:v>
                </c:pt>
                <c:pt idx="8">
                  <c:v>367</c:v>
                </c:pt>
                <c:pt idx="9">
                  <c:v>389</c:v>
                </c:pt>
                <c:pt idx="10">
                  <c:v>438</c:v>
                </c:pt>
                <c:pt idx="11">
                  <c:v>487</c:v>
                </c:pt>
                <c:pt idx="12">
                  <c:v>575</c:v>
                </c:pt>
                <c:pt idx="13">
                  <c:v>686</c:v>
                </c:pt>
                <c:pt idx="14">
                  <c:v>827</c:v>
                </c:pt>
                <c:pt idx="15">
                  <c:v>971</c:v>
                </c:pt>
              </c:numCache>
              <c:extLst xmlns:c15="http://schemas.microsoft.com/office/drawing/2012/chart"/>
            </c:numRef>
          </c:val>
          <c:extLst>
            <c:ext xmlns:c16="http://schemas.microsoft.com/office/drawing/2014/chart" uri="{C3380CC4-5D6E-409C-BE32-E72D297353CC}">
              <c16:uniqueId val="{00000001-2EC2-44C0-8447-01DC81D973DC}"/>
            </c:ext>
          </c:extLst>
        </c:ser>
        <c:dLbls>
          <c:showLegendKey val="0"/>
          <c:showVal val="0"/>
          <c:showCatName val="0"/>
          <c:showSerName val="0"/>
          <c:showPercent val="0"/>
          <c:showBubbleSize val="0"/>
        </c:dLbls>
        <c:gapWidth val="150"/>
        <c:axId val="337676320"/>
        <c:axId val="337673824"/>
        <c:extLst>
          <c:ext xmlns:c15="http://schemas.microsoft.com/office/drawing/2012/chart" uri="{02D57815-91ED-43cb-92C2-25804820EDAC}">
            <c15:filteredBarSeries>
              <c15:ser>
                <c:idx val="0"/>
                <c:order val="0"/>
                <c:tx>
                  <c:strRef>
                    <c:extLst>
                      <c:ext uri="{02D57815-91ED-43cb-92C2-25804820EDAC}">
                        <c15:formulaRef>
                          <c15:sqref>[2]tableau_3_1_bis!$B$2</c15:sqref>
                        </c15:formulaRef>
                      </c:ext>
                    </c:extLst>
                    <c:strCache>
                      <c:ptCount val="1"/>
                      <c:pt idx="0">
                        <c:v>nb d'exploitations certifiées </c:v>
                      </c:pt>
                    </c:strCache>
                  </c:strRef>
                </c:tx>
                <c:spPr>
                  <a:solidFill>
                    <a:schemeClr val="bg1">
                      <a:lumMod val="75000"/>
                    </a:schemeClr>
                  </a:solidFill>
                  <a:ln>
                    <a:solidFill>
                      <a:schemeClr val="bg1">
                        <a:lumMod val="75000"/>
                      </a:schemeClr>
                    </a:solidFill>
                  </a:ln>
                  <a:effectLst/>
                </c:spPr>
                <c:invertIfNegative val="0"/>
                <c:cat>
                  <c:numRef>
                    <c:extLst>
                      <c:ex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uri="{02D57815-91ED-43cb-92C2-25804820EDAC}">
                        <c15:formulaRef>
                          <c15:sqref>[2]tableau_3_1_bis!$B$3:$B$18</c15:sqref>
                        </c15:formulaRef>
                      </c:ext>
                    </c:extLst>
                    <c:numCache>
                      <c:formatCode>General</c:formatCode>
                      <c:ptCount val="16"/>
                      <c:pt idx="0">
                        <c:v>724</c:v>
                      </c:pt>
                      <c:pt idx="1">
                        <c:v>767</c:v>
                      </c:pt>
                      <c:pt idx="2">
                        <c:v>780</c:v>
                      </c:pt>
                      <c:pt idx="3">
                        <c:v>841</c:v>
                      </c:pt>
                      <c:pt idx="4">
                        <c:v>1013</c:v>
                      </c:pt>
                      <c:pt idx="5">
                        <c:v>1298</c:v>
                      </c:pt>
                      <c:pt idx="6">
                        <c:v>1409</c:v>
                      </c:pt>
                      <c:pt idx="7">
                        <c:v>1491</c:v>
                      </c:pt>
                      <c:pt idx="8">
                        <c:v>1751</c:v>
                      </c:pt>
                      <c:pt idx="9">
                        <c:v>1876</c:v>
                      </c:pt>
                      <c:pt idx="10">
                        <c:v>2210</c:v>
                      </c:pt>
                      <c:pt idx="11">
                        <c:v>2540</c:v>
                      </c:pt>
                      <c:pt idx="12">
                        <c:v>2938</c:v>
                      </c:pt>
                      <c:pt idx="13">
                        <c:v>3433</c:v>
                      </c:pt>
                      <c:pt idx="14">
                        <c:v>3939</c:v>
                      </c:pt>
                      <c:pt idx="15">
                        <c:v>4262</c:v>
                      </c:pt>
                    </c:numCache>
                  </c:numRef>
                </c:val>
                <c:extLst>
                  <c:ext xmlns:c16="http://schemas.microsoft.com/office/drawing/2014/chart" uri="{C3380CC4-5D6E-409C-BE32-E72D297353CC}">
                    <c16:uniqueId val="{00000004-2EC2-44C0-8447-01DC81D973D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[2]tableau_3_1_bis!$C$2</c15:sqref>
                        </c15:formulaRef>
                      </c:ext>
                    </c:extLst>
                    <c:strCache>
                      <c:ptCount val="1"/>
                      <c:pt idx="0">
                        <c:v>nb d'exploitations certifiées </c:v>
                      </c:pt>
                    </c:strCache>
                  </c:strRef>
                </c:tx>
                <c:spPr>
                  <a:solidFill>
                    <a:schemeClr val="accent6">
                      <a:lumMod val="60000"/>
                      <a:lumOff val="40000"/>
                    </a:schemeClr>
                  </a:solidFill>
                  <a:ln>
                    <a:solidFill>
                      <a:schemeClr val="accent6">
                        <a:lumMod val="60000"/>
                        <a:lumOff val="40000"/>
                      </a:schemeClr>
                    </a:solid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[2]tableau_3_1_bis!$C$3:$C$18</c15:sqref>
                        </c15:formulaRef>
                      </c:ext>
                    </c:extLst>
                    <c:numCache>
                      <c:formatCode>General</c:formatCode>
                      <c:ptCount val="16"/>
                      <c:pt idx="0">
                        <c:v>1029</c:v>
                      </c:pt>
                      <c:pt idx="1">
                        <c:v>1115</c:v>
                      </c:pt>
                      <c:pt idx="2">
                        <c:v>1245</c:v>
                      </c:pt>
                      <c:pt idx="3">
                        <c:v>1496</c:v>
                      </c:pt>
                      <c:pt idx="4">
                        <c:v>1924</c:v>
                      </c:pt>
                      <c:pt idx="5">
                        <c:v>2329</c:v>
                      </c:pt>
                      <c:pt idx="6">
                        <c:v>2513</c:v>
                      </c:pt>
                      <c:pt idx="7">
                        <c:v>2715</c:v>
                      </c:pt>
                      <c:pt idx="8">
                        <c:v>2995</c:v>
                      </c:pt>
                      <c:pt idx="9">
                        <c:v>3116</c:v>
                      </c:pt>
                      <c:pt idx="10">
                        <c:v>3771</c:v>
                      </c:pt>
                      <c:pt idx="11">
                        <c:v>4459</c:v>
                      </c:pt>
                      <c:pt idx="12">
                        <c:v>4992</c:v>
                      </c:pt>
                      <c:pt idx="13">
                        <c:v>5596</c:v>
                      </c:pt>
                      <c:pt idx="14">
                        <c:v>6365</c:v>
                      </c:pt>
                      <c:pt idx="15">
                        <c:v>6793</c:v>
                      </c:pt>
                    </c:numCache>
                  </c:numRef>
                </c:val>
                <c:extLst xmlns:c15="http://schemas.microsoft.com/office/drawing/2012/chart">
                  <c:ext xmlns:c16="http://schemas.microsoft.com/office/drawing/2014/chart" uri="{C3380CC4-5D6E-409C-BE32-E72D297353CC}">
                    <c16:uniqueId val="{00000005-2EC2-44C0-8447-01DC81D973D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[2]tableau_3_1_bis!$D$2</c15:sqref>
                        </c15:formulaRef>
                      </c:ext>
                    </c:extLst>
                    <c:strCache>
                      <c:ptCount val="1"/>
                      <c:pt idx="0">
                        <c:v>nb d'exploitations certifiées </c:v>
                      </c:pt>
                    </c:strCache>
                  </c:strRef>
                </c:tx>
                <c:spPr>
                  <a:solidFill>
                    <a:schemeClr val="accent1">
                      <a:lumMod val="40000"/>
                      <a:lumOff val="60000"/>
                    </a:schemeClr>
                  </a:solidFill>
                  <a:ln>
                    <a:solidFill>
                      <a:schemeClr val="accent1">
                        <a:lumMod val="40000"/>
                        <a:lumOff val="60000"/>
                      </a:schemeClr>
                    </a:solid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[2]tableau_3_1_bis!$D$3:$D$18</c15:sqref>
                        </c15:formulaRef>
                      </c:ext>
                    </c:extLst>
                    <c:numCache>
                      <c:formatCode>General</c:formatCode>
                      <c:ptCount val="16"/>
                      <c:pt idx="0">
                        <c:v>344</c:v>
                      </c:pt>
                      <c:pt idx="1">
                        <c:v>373</c:v>
                      </c:pt>
                      <c:pt idx="2">
                        <c:v>398</c:v>
                      </c:pt>
                      <c:pt idx="3">
                        <c:v>504</c:v>
                      </c:pt>
                      <c:pt idx="4">
                        <c:v>710</c:v>
                      </c:pt>
                      <c:pt idx="5">
                        <c:v>1004</c:v>
                      </c:pt>
                      <c:pt idx="6">
                        <c:v>1189</c:v>
                      </c:pt>
                      <c:pt idx="7">
                        <c:v>1308</c:v>
                      </c:pt>
                      <c:pt idx="8">
                        <c:v>1393</c:v>
                      </c:pt>
                      <c:pt idx="9">
                        <c:v>1380</c:v>
                      </c:pt>
                      <c:pt idx="10">
                        <c:v>1426</c:v>
                      </c:pt>
                      <c:pt idx="11">
                        <c:v>1485</c:v>
                      </c:pt>
                      <c:pt idx="12">
                        <c:v>1567</c:v>
                      </c:pt>
                      <c:pt idx="13">
                        <c:v>1883</c:v>
                      </c:pt>
                      <c:pt idx="14">
                        <c:v>2221</c:v>
                      </c:pt>
                      <c:pt idx="15">
                        <c:v>2588</c:v>
                      </c:pt>
                    </c:numCache>
                  </c:numRef>
                </c:val>
                <c:extLst xmlns:c15="http://schemas.microsoft.com/office/drawing/2012/chart">
                  <c:ext xmlns:c16="http://schemas.microsoft.com/office/drawing/2014/chart" uri="{C3380CC4-5D6E-409C-BE32-E72D297353CC}">
                    <c16:uniqueId val="{00000006-2EC2-44C0-8447-01DC81D973D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[2]tableau_3_1_bis!$E$2</c15:sqref>
                        </c15:formulaRef>
                      </c:ext>
                    </c:extLst>
                    <c:strCache>
                      <c:ptCount val="1"/>
                      <c:pt idx="0">
                        <c:v>nb d'exploitations certifiées </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[2]tableau_3_1_bis!$E$3:$E$18</c15:sqref>
                        </c15:formulaRef>
                      </c:ext>
                    </c:extLst>
                    <c:numCache>
                      <c:formatCode>General</c:formatCode>
                      <c:ptCount val="16"/>
                      <c:pt idx="0">
                        <c:v>429</c:v>
                      </c:pt>
                      <c:pt idx="1">
                        <c:v>469</c:v>
                      </c:pt>
                      <c:pt idx="2">
                        <c:v>511</c:v>
                      </c:pt>
                      <c:pt idx="3">
                        <c:v>613</c:v>
                      </c:pt>
                      <c:pt idx="4">
                        <c:v>811</c:v>
                      </c:pt>
                      <c:pt idx="5">
                        <c:v>978</c:v>
                      </c:pt>
                      <c:pt idx="6">
                        <c:v>1107</c:v>
                      </c:pt>
                      <c:pt idx="7">
                        <c:v>1280</c:v>
                      </c:pt>
                      <c:pt idx="8">
                        <c:v>1429</c:v>
                      </c:pt>
                      <c:pt idx="9">
                        <c:v>1479</c:v>
                      </c:pt>
                      <c:pt idx="10">
                        <c:v>1579</c:v>
                      </c:pt>
                      <c:pt idx="11">
                        <c:v>1755</c:v>
                      </c:pt>
                      <c:pt idx="12">
                        <c:v>1931</c:v>
                      </c:pt>
                      <c:pt idx="13">
                        <c:v>2117</c:v>
                      </c:pt>
                      <c:pt idx="14">
                        <c:v>2448</c:v>
                      </c:pt>
                      <c:pt idx="15">
                        <c:v>2788</c:v>
                      </c:pt>
                    </c:numCache>
                  </c:numRef>
                </c:val>
                <c:extLst xmlns:c15="http://schemas.microsoft.com/office/drawing/2012/chart">
                  <c:ext xmlns:c16="http://schemas.microsoft.com/office/drawing/2014/chart" uri="{C3380CC4-5D6E-409C-BE32-E72D297353CC}">
                    <c16:uniqueId val="{00000007-2EC2-44C0-8447-01DC81D973D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[2]tableau_3_1_bis!$F$2</c15:sqref>
                        </c15:formulaRef>
                      </c:ext>
                    </c:extLst>
                    <c:strCache>
                      <c:ptCount val="1"/>
                      <c:pt idx="0">
                        <c:v>nb d'exploitations certifiées </c:v>
                      </c:pt>
                    </c:strCache>
                  </c:strRef>
                </c:tx>
                <c:spPr>
                  <a:solidFill>
                    <a:srgbClr val="92D050"/>
                  </a:solidFill>
                  <a:ln>
                    <a:solidFill>
                      <a:srgbClr val="92D050"/>
                    </a:solid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[2]tableau_3_1_bis!$F$3:$F$18</c15:sqref>
                        </c15:formulaRef>
                      </c:ext>
                    </c:extLst>
                    <c:numCache>
                      <c:formatCode>General</c:formatCode>
                      <c:ptCount val="16"/>
                      <c:pt idx="0">
                        <c:v>439</c:v>
                      </c:pt>
                      <c:pt idx="1">
                        <c:v>514</c:v>
                      </c:pt>
                      <c:pt idx="2">
                        <c:v>600</c:v>
                      </c:pt>
                      <c:pt idx="3">
                        <c:v>721</c:v>
                      </c:pt>
                      <c:pt idx="4">
                        <c:v>921</c:v>
                      </c:pt>
                      <c:pt idx="5">
                        <c:v>1033</c:v>
                      </c:pt>
                      <c:pt idx="6">
                        <c:v>1093</c:v>
                      </c:pt>
                      <c:pt idx="7">
                        <c:v>1172</c:v>
                      </c:pt>
                      <c:pt idx="8">
                        <c:v>1314</c:v>
                      </c:pt>
                      <c:pt idx="9">
                        <c:v>1304</c:v>
                      </c:pt>
                      <c:pt idx="10">
                        <c:v>1494</c:v>
                      </c:pt>
                      <c:pt idx="11">
                        <c:v>1659</c:v>
                      </c:pt>
                      <c:pt idx="12">
                        <c:v>1880</c:v>
                      </c:pt>
                      <c:pt idx="13">
                        <c:v>2099</c:v>
                      </c:pt>
                      <c:pt idx="14">
                        <c:v>2435</c:v>
                      </c:pt>
                      <c:pt idx="15">
                        <c:v>2601</c:v>
                      </c:pt>
                    </c:numCache>
                  </c:numRef>
                </c:val>
                <c:extLst xmlns:c15="http://schemas.microsoft.com/office/drawing/2012/chart">
                  <c:ext xmlns:c16="http://schemas.microsoft.com/office/drawing/2014/chart" uri="{C3380CC4-5D6E-409C-BE32-E72D297353CC}">
                    <c16:uniqueId val="{00000008-2EC2-44C0-8447-01DC81D973DC}"/>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[2]tableau_3_1_bis!$H$2</c15:sqref>
                        </c15:formulaRef>
                      </c:ext>
                    </c:extLst>
                    <c:strCache>
                      <c:ptCount val="1"/>
                      <c:pt idx="0">
                        <c:v>nb d'exploitations certifiées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[2]tableau_3_1_bis!$H$3:$H$18</c15:sqref>
                        </c15:formulaRef>
                      </c:ext>
                    </c:extLst>
                    <c:numCache>
                      <c:formatCode>General</c:formatCode>
                      <c:ptCount val="16"/>
                      <c:pt idx="0">
                        <c:v>1136</c:v>
                      </c:pt>
                      <c:pt idx="1">
                        <c:v>1230</c:v>
                      </c:pt>
                      <c:pt idx="2">
                        <c:v>1445</c:v>
                      </c:pt>
                      <c:pt idx="3">
                        <c:v>1633</c:v>
                      </c:pt>
                      <c:pt idx="4">
                        <c:v>1557</c:v>
                      </c:pt>
                      <c:pt idx="5">
                        <c:v>2226</c:v>
                      </c:pt>
                      <c:pt idx="6">
                        <c:v>2562</c:v>
                      </c:pt>
                      <c:pt idx="7">
                        <c:v>2358</c:v>
                      </c:pt>
                      <c:pt idx="8">
                        <c:v>2672</c:v>
                      </c:pt>
                      <c:pt idx="9">
                        <c:v>2834</c:v>
                      </c:pt>
                      <c:pt idx="10">
                        <c:v>3279</c:v>
                      </c:pt>
                      <c:pt idx="11">
                        <c:v>3804</c:v>
                      </c:pt>
                      <c:pt idx="12">
                        <c:v>4377</c:v>
                      </c:pt>
                      <c:pt idx="13">
                        <c:v>4996</c:v>
                      </c:pt>
                      <c:pt idx="14">
                        <c:v>5499</c:v>
                      </c:pt>
                      <c:pt idx="15">
                        <c:v>5899</c:v>
                      </c:pt>
                    </c:numCache>
                  </c:numRef>
                </c:val>
                <c:extLst xmlns:c15="http://schemas.microsoft.com/office/drawing/2012/chart">
                  <c:ext xmlns:c16="http://schemas.microsoft.com/office/drawing/2014/chart" uri="{C3380CC4-5D6E-409C-BE32-E72D297353CC}">
                    <c16:uniqueId val="{00000009-2EC2-44C0-8447-01DC81D973DC}"/>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[2]tableau_3_1_bis!$O$2</c15:sqref>
                        </c15:formulaRef>
                      </c:ext>
                    </c:extLst>
                    <c:strCache>
                      <c:ptCount val="1"/>
                      <c:pt idx="0">
                        <c:v>Surfaces certifiées</c:v>
                      </c:pt>
                    </c:strCache>
                  </c:strRef>
                </c:tx>
                <c:spPr>
                  <a:solidFill>
                    <a:schemeClr val="accent2">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[2]tableau_3_1_bis!$O$3:$O$18</c15:sqref>
                        </c15:formulaRef>
                      </c:ext>
                    </c:extLst>
                    <c:numCache>
                      <c:formatCode>General</c:formatCode>
                      <c:ptCount val="16"/>
                      <c:pt idx="0">
                        <c:v>12675.459000000001</c:v>
                      </c:pt>
                      <c:pt idx="1">
                        <c:v>15191.296</c:v>
                      </c:pt>
                      <c:pt idx="2">
                        <c:v>18201.766500000002</c:v>
                      </c:pt>
                      <c:pt idx="3">
                        <c:v>15052.3099</c:v>
                      </c:pt>
                      <c:pt idx="4">
                        <c:v>8168.2719999999999</c:v>
                      </c:pt>
                      <c:pt idx="5">
                        <c:v>13558.031000000001</c:v>
                      </c:pt>
                      <c:pt idx="6">
                        <c:v>15225.7767</c:v>
                      </c:pt>
                      <c:pt idx="7">
                        <c:v>9931.9339999999993</c:v>
                      </c:pt>
                      <c:pt idx="8">
                        <c:v>11147.847599999999</c:v>
                      </c:pt>
                      <c:pt idx="9">
                        <c:v>10980.7127</c:v>
                      </c:pt>
                      <c:pt idx="10">
                        <c:v>15241.368200000001</c:v>
                      </c:pt>
                      <c:pt idx="11">
                        <c:v>17306.427800000001</c:v>
                      </c:pt>
                      <c:pt idx="12">
                        <c:v>21585.547699999999</c:v>
                      </c:pt>
                      <c:pt idx="13">
                        <c:v>25399.3586</c:v>
                      </c:pt>
                      <c:pt idx="14">
                        <c:v>28193.529500000001</c:v>
                      </c:pt>
                      <c:pt idx="15">
                        <c:v>27944.138738000001</c:v>
                      </c:pt>
                    </c:numCache>
                  </c:numRef>
                </c:val>
                <c:extLst xmlns:c15="http://schemas.microsoft.com/office/drawing/2012/chart">
                  <c:ext xmlns:c16="http://schemas.microsoft.com/office/drawing/2014/chart" uri="{C3380CC4-5D6E-409C-BE32-E72D297353CC}">
                    <c16:uniqueId val="{0000000F-2EC2-44C0-8447-01DC81D973DC}"/>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[2]tableau_3_1_bis!$P$2</c15:sqref>
                        </c15:formulaRef>
                      </c:ext>
                    </c:extLst>
                    <c:strCache>
                      <c:ptCount val="1"/>
                      <c:pt idx="0">
                        <c:v>Nb d'exploitations en bio</c:v>
                      </c:pt>
                    </c:strCache>
                  </c:strRef>
                </c:tx>
                <c:spPr>
                  <a:solidFill>
                    <a:schemeClr val="accent4">
                      <a:lumMod val="75000"/>
                    </a:schemeClr>
                  </a:solidFill>
                  <a:ln>
                    <a:solidFill>
                      <a:schemeClr val="bg1">
                        <a:lumMod val="65000"/>
                      </a:schemeClr>
                    </a:solidFill>
                  </a:ln>
                  <a:effectLst/>
                </c:spPr>
                <c:invertIfNegative val="0"/>
                <c:dPt>
                  <c:idx val="10"/>
                  <c:invertIfNegative val="0"/>
                  <c:bubble3D val="0"/>
                  <c:spPr>
                    <a:solidFill>
                      <a:schemeClr val="accent4">
                        <a:lumMod val="75000"/>
                      </a:schemeClr>
                    </a:solidFill>
                    <a:ln>
                      <a:solidFill>
                        <a:schemeClr val="bg1">
                          <a:lumMod val="65000"/>
                        </a:schemeClr>
                      </a:solidFill>
                      <a:prstDash val="sysDash"/>
                    </a:ln>
                    <a:effectLst/>
                  </c:spPr>
                  <c:extLst xmlns:c15="http://schemas.microsoft.com/office/drawing/2012/chart">
                    <c:ext xmlns:c16="http://schemas.microsoft.com/office/drawing/2014/chart" uri="{C3380CC4-5D6E-409C-BE32-E72D297353CC}">
                      <c16:uniqueId val="{00000011-2EC2-44C0-8447-01DC81D973DC}"/>
                    </c:ext>
                  </c:extLst>
                </c:dPt>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[2]tableau_3_1_bis!$P$3:$P$18</c15:sqref>
                        </c15:formulaRef>
                      </c:ext>
                    </c:extLst>
                    <c:numCache>
                      <c:formatCode>General</c:formatCode>
                      <c:ptCount val="16"/>
                      <c:pt idx="0">
                        <c:v>814</c:v>
                      </c:pt>
                      <c:pt idx="1">
                        <c:v>899</c:v>
                      </c:pt>
                      <c:pt idx="2">
                        <c:v>980</c:v>
                      </c:pt>
                      <c:pt idx="3">
                        <c:v>1274</c:v>
                      </c:pt>
                      <c:pt idx="4">
                        <c:v>1447</c:v>
                      </c:pt>
                      <c:pt idx="5">
                        <c:v>1588</c:v>
                      </c:pt>
                      <c:pt idx="6">
                        <c:v>1592</c:v>
                      </c:pt>
                      <c:pt idx="7">
                        <c:v>1770</c:v>
                      </c:pt>
                      <c:pt idx="8">
                        <c:v>2519</c:v>
                      </c:pt>
                      <c:pt idx="9">
                        <c:v>2889</c:v>
                      </c:pt>
                      <c:pt idx="10">
                        <c:v>3149</c:v>
                      </c:pt>
                      <c:pt idx="11">
                        <c:v>3506</c:v>
                      </c:pt>
                      <c:pt idx="12">
                        <c:v>3916</c:v>
                      </c:pt>
                      <c:pt idx="13">
                        <c:v>4303</c:v>
                      </c:pt>
                      <c:pt idx="14">
                        <c:v>4818</c:v>
                      </c:pt>
                      <c:pt idx="15">
                        <c:v>4861</c:v>
                      </c:pt>
                    </c:numCache>
                  </c:numRef>
                </c:val>
                <c:extLst xmlns:c15="http://schemas.microsoft.com/office/drawing/2012/chart">
                  <c:ext xmlns:c16="http://schemas.microsoft.com/office/drawing/2014/chart" uri="{C3380CC4-5D6E-409C-BE32-E72D297353CC}">
                    <c16:uniqueId val="{00000012-2EC2-44C0-8447-01DC81D973DC}"/>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[2]tableau_3_1_bis!$Q$2</c15:sqref>
                        </c15:formulaRef>
                      </c:ext>
                    </c:extLst>
                    <c:strCache>
                      <c:ptCount val="1"/>
                      <c:pt idx="0">
                        <c:v>Nb d'exploitations en bio</c:v>
                      </c:pt>
                    </c:strCache>
                  </c:strRef>
                </c:tx>
                <c:spPr>
                  <a:solidFill>
                    <a:schemeClr val="accent6">
                      <a:lumMod val="75000"/>
                    </a:schemeClr>
                  </a:solidFill>
                  <a:ln>
                    <a:solidFill>
                      <a:schemeClr val="accent6">
                        <a:lumMod val="75000"/>
                      </a:schemeClr>
                    </a:solid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[2]tableau_3_1_bis!$Q$3:$Q$18</c15:sqref>
                        </c15:formulaRef>
                      </c:ext>
                    </c:extLst>
                    <c:numCache>
                      <c:formatCode>General</c:formatCode>
                      <c:ptCount val="16"/>
                      <c:pt idx="0">
                        <c:v>1147</c:v>
                      </c:pt>
                      <c:pt idx="1">
                        <c:v>1268</c:v>
                      </c:pt>
                      <c:pt idx="2">
                        <c:v>1515</c:v>
                      </c:pt>
                      <c:pt idx="3">
                        <c:v>2014</c:v>
                      </c:pt>
                      <c:pt idx="4">
                        <c:v>2475</c:v>
                      </c:pt>
                      <c:pt idx="5">
                        <c:v>2685</c:v>
                      </c:pt>
                      <c:pt idx="6">
                        <c:v>2818</c:v>
                      </c:pt>
                      <c:pt idx="7">
                        <c:v>3097</c:v>
                      </c:pt>
                      <c:pt idx="8">
                        <c:v>3859</c:v>
                      </c:pt>
                      <c:pt idx="9">
                        <c:v>4378</c:v>
                      </c:pt>
                      <c:pt idx="10">
                        <c:v>4900</c:v>
                      </c:pt>
                      <c:pt idx="11">
                        <c:v>5470</c:v>
                      </c:pt>
                      <c:pt idx="12">
                        <c:v>6110</c:v>
                      </c:pt>
                      <c:pt idx="13">
                        <c:v>6789</c:v>
                      </c:pt>
                      <c:pt idx="14">
                        <c:v>7709</c:v>
                      </c:pt>
                      <c:pt idx="15">
                        <c:v>7925</c:v>
                      </c:pt>
                    </c:numCache>
                  </c:numRef>
                </c:val>
                <c:extLst xmlns:c15="http://schemas.microsoft.com/office/drawing/2012/chart">
                  <c:ext xmlns:c16="http://schemas.microsoft.com/office/drawing/2014/chart" uri="{C3380CC4-5D6E-409C-BE32-E72D297353CC}">
                    <c16:uniqueId val="{00000013-2EC2-44C0-8447-01DC81D973DC}"/>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[2]tableau_3_1_bis!$R$2</c15:sqref>
                        </c15:formulaRef>
                      </c:ext>
                    </c:extLst>
                    <c:strCache>
                      <c:ptCount val="1"/>
                      <c:pt idx="0">
                        <c:v>Nb d'exploitations en bio</c:v>
                      </c:pt>
                    </c:strCache>
                  </c:strRef>
                </c:tx>
                <c:spPr>
                  <a:solidFill>
                    <a:schemeClr val="accent1"/>
                  </a:solidFill>
                  <a:ln>
                    <a:solidFill>
                      <a:schemeClr val="accent1"/>
                    </a:solid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[2]tableau_3_1_bis!$R$3:$R$18</c15:sqref>
                        </c15:formulaRef>
                      </c:ext>
                    </c:extLst>
                    <c:numCache>
                      <c:formatCode>General</c:formatCode>
                      <c:ptCount val="16"/>
                      <c:pt idx="0">
                        <c:v>489</c:v>
                      </c:pt>
                      <c:pt idx="1">
                        <c:v>648</c:v>
                      </c:pt>
                      <c:pt idx="2">
                        <c:v>917</c:v>
                      </c:pt>
                      <c:pt idx="3">
                        <c:v>1169</c:v>
                      </c:pt>
                      <c:pt idx="4">
                        <c:v>1383</c:v>
                      </c:pt>
                      <c:pt idx="5">
                        <c:v>1449</c:v>
                      </c:pt>
                      <c:pt idx="6">
                        <c:v>1437</c:v>
                      </c:pt>
                      <c:pt idx="7">
                        <c:v>1511</c:v>
                      </c:pt>
                      <c:pt idx="8">
                        <c:v>1589</c:v>
                      </c:pt>
                      <c:pt idx="9">
                        <c:v>1595</c:v>
                      </c:pt>
                      <c:pt idx="10">
                        <c:v>1796</c:v>
                      </c:pt>
                      <c:pt idx="11">
                        <c:v>2114</c:v>
                      </c:pt>
                      <c:pt idx="12">
                        <c:v>2542</c:v>
                      </c:pt>
                      <c:pt idx="13">
                        <c:v>2958</c:v>
                      </c:pt>
                      <c:pt idx="14">
                        <c:v>3348</c:v>
                      </c:pt>
                      <c:pt idx="15">
                        <c:v>3439</c:v>
                      </c:pt>
                    </c:numCache>
                  </c:numRef>
                </c:val>
                <c:extLst xmlns:c15="http://schemas.microsoft.com/office/drawing/2012/chart">
                  <c:ext xmlns:c16="http://schemas.microsoft.com/office/drawing/2014/chart" uri="{C3380CC4-5D6E-409C-BE32-E72D297353CC}">
                    <c16:uniqueId val="{00000014-2EC2-44C0-8447-01DC81D973DC}"/>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[2]tableau_3_1_bis!$S$2</c15:sqref>
                        </c15:formulaRef>
                      </c:ext>
                    </c:extLst>
                    <c:strCache>
                      <c:ptCount val="1"/>
                      <c:pt idx="0">
                        <c:v>Nb d'exploitations en bio</c:v>
                      </c:pt>
                    </c:strCache>
                  </c:strRef>
                </c:tx>
                <c:spPr>
                  <a:solidFill>
                    <a:schemeClr val="accent4">
                      <a:lumMod val="75000"/>
                    </a:schemeClr>
                  </a:solidFill>
                  <a:ln>
                    <a:solidFill>
                      <a:schemeClr val="accent4">
                        <a:lumMod val="75000"/>
                      </a:schemeClr>
                    </a:solid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[2]tableau_3_1_bis!$S$3:$S$18</c15:sqref>
                        </c15:formulaRef>
                      </c:ext>
                    </c:extLst>
                    <c:numCache>
                      <c:formatCode>General</c:formatCode>
                      <c:ptCount val="16"/>
                      <c:pt idx="0">
                        <c:v>502</c:v>
                      </c:pt>
                      <c:pt idx="1">
                        <c:v>610</c:v>
                      </c:pt>
                      <c:pt idx="2">
                        <c:v>744</c:v>
                      </c:pt>
                      <c:pt idx="3">
                        <c:v>998</c:v>
                      </c:pt>
                      <c:pt idx="4">
                        <c:v>1244</c:v>
                      </c:pt>
                      <c:pt idx="5">
                        <c:v>1337</c:v>
                      </c:pt>
                      <c:pt idx="6">
                        <c:v>1363</c:v>
                      </c:pt>
                      <c:pt idx="7">
                        <c:v>1534</c:v>
                      </c:pt>
                      <c:pt idx="8">
                        <c:v>1695</c:v>
                      </c:pt>
                      <c:pt idx="9">
                        <c:v>1786</c:v>
                      </c:pt>
                      <c:pt idx="10">
                        <c:v>1964</c:v>
                      </c:pt>
                      <c:pt idx="11">
                        <c:v>2273</c:v>
                      </c:pt>
                      <c:pt idx="12">
                        <c:v>2583</c:v>
                      </c:pt>
                      <c:pt idx="13">
                        <c:v>2792</c:v>
                      </c:pt>
                      <c:pt idx="14">
                        <c:v>3159</c:v>
                      </c:pt>
                      <c:pt idx="15">
                        <c:v>3434</c:v>
                      </c:pt>
                    </c:numCache>
                  </c:numRef>
                </c:val>
                <c:extLst xmlns:c15="http://schemas.microsoft.com/office/drawing/2012/chart">
                  <c:ext xmlns:c16="http://schemas.microsoft.com/office/drawing/2014/chart" uri="{C3380CC4-5D6E-409C-BE32-E72D297353CC}">
                    <c16:uniqueId val="{00000015-2EC2-44C0-8447-01DC81D973DC}"/>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[2]tableau_3_1_bis!$T$2</c15:sqref>
                        </c15:formulaRef>
                      </c:ext>
                    </c:extLst>
                    <c:strCache>
                      <c:ptCount val="1"/>
                      <c:pt idx="0">
                        <c:v>Nb d'exploitations en bio</c:v>
                      </c:pt>
                    </c:strCache>
                  </c:strRef>
                </c:tx>
                <c:spPr>
                  <a:solidFill>
                    <a:srgbClr val="00B050"/>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[2]tableau_3_1_bis!$T$3:$T$18</c15:sqref>
                        </c15:formulaRef>
                      </c:ext>
                    </c:extLst>
                    <c:numCache>
                      <c:formatCode>General</c:formatCode>
                      <c:ptCount val="16"/>
                      <c:pt idx="0">
                        <c:v>480</c:v>
                      </c:pt>
                      <c:pt idx="1">
                        <c:v>577</c:v>
                      </c:pt>
                      <c:pt idx="2">
                        <c:v>717</c:v>
                      </c:pt>
                      <c:pt idx="3">
                        <c:v>891</c:v>
                      </c:pt>
                      <c:pt idx="4">
                        <c:v>1096</c:v>
                      </c:pt>
                      <c:pt idx="5">
                        <c:v>1168</c:v>
                      </c:pt>
                      <c:pt idx="6">
                        <c:v>1194</c:v>
                      </c:pt>
                      <c:pt idx="7">
                        <c:v>1273</c:v>
                      </c:pt>
                      <c:pt idx="8">
                        <c:v>1456</c:v>
                      </c:pt>
                      <c:pt idx="9">
                        <c:v>1478</c:v>
                      </c:pt>
                      <c:pt idx="10">
                        <c:v>1720</c:v>
                      </c:pt>
                      <c:pt idx="11">
                        <c:v>1885</c:v>
                      </c:pt>
                      <c:pt idx="12">
                        <c:v>2111</c:v>
                      </c:pt>
                      <c:pt idx="13">
                        <c:v>2364</c:v>
                      </c:pt>
                      <c:pt idx="14">
                        <c:v>2692</c:v>
                      </c:pt>
                      <c:pt idx="15">
                        <c:v>2856</c:v>
                      </c:pt>
                    </c:numCache>
                  </c:numRef>
                </c:val>
                <c:extLst xmlns:c15="http://schemas.microsoft.com/office/drawing/2012/chart">
                  <c:ext xmlns:c16="http://schemas.microsoft.com/office/drawing/2014/chart" uri="{C3380CC4-5D6E-409C-BE32-E72D297353CC}">
                    <c16:uniqueId val="{00000016-2EC2-44C0-8447-01DC81D973DC}"/>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[2]tableau_3_1_bis!$V$2</c15:sqref>
                        </c15:formulaRef>
                      </c:ext>
                    </c:extLst>
                    <c:strCache>
                      <c:ptCount val="1"/>
                      <c:pt idx="0">
                        <c:v>Nb d'exploitations en bio</c:v>
                      </c:pt>
                    </c:strCache>
                  </c:strRef>
                </c:tx>
                <c:spPr>
                  <a:solidFill>
                    <a:schemeClr val="accent3">
                      <a:lumMod val="8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[2]tableau_3_1_bis!$V$3:$V$18</c15:sqref>
                        </c15:formulaRef>
                      </c:ext>
                    </c:extLst>
                    <c:numCache>
                      <c:formatCode>General</c:formatCode>
                      <c:ptCount val="16"/>
                      <c:pt idx="0">
                        <c:v>1313</c:v>
                      </c:pt>
                      <c:pt idx="1">
                        <c:v>1525</c:v>
                      </c:pt>
                      <c:pt idx="2">
                        <c:v>1909</c:v>
                      </c:pt>
                      <c:pt idx="3">
                        <c:v>2345</c:v>
                      </c:pt>
                      <c:pt idx="4">
                        <c:v>2099</c:v>
                      </c:pt>
                      <c:pt idx="5">
                        <c:v>2661</c:v>
                      </c:pt>
                      <c:pt idx="6">
                        <c:v>2856</c:v>
                      </c:pt>
                      <c:pt idx="7">
                        <c:v>2661</c:v>
                      </c:pt>
                      <c:pt idx="8">
                        <c:v>3392</c:v>
                      </c:pt>
                      <c:pt idx="9">
                        <c:v>3791</c:v>
                      </c:pt>
                      <c:pt idx="10">
                        <c:v>4202</c:v>
                      </c:pt>
                      <c:pt idx="11">
                        <c:v>4843</c:v>
                      </c:pt>
                      <c:pt idx="12">
                        <c:v>5648</c:v>
                      </c:pt>
                      <c:pt idx="13">
                        <c:v>6211</c:v>
                      </c:pt>
                      <c:pt idx="14">
                        <c:v>6694</c:v>
                      </c:pt>
                      <c:pt idx="15">
                        <c:v>6963</c:v>
                      </c:pt>
                    </c:numCache>
                  </c:numRef>
                </c:val>
                <c:extLst xmlns:c15="http://schemas.microsoft.com/office/drawing/2012/chart">
                  <c:ext xmlns:c16="http://schemas.microsoft.com/office/drawing/2014/chart" uri="{C3380CC4-5D6E-409C-BE32-E72D297353CC}">
                    <c16:uniqueId val="{00000017-2EC2-44C0-8447-01DC81D973DC}"/>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[2]tableau_3_1_bis!$AC$2</c15:sqref>
                        </c15:formulaRef>
                      </c:ext>
                    </c:extLst>
                    <c:strCache>
                      <c:ptCount val="1"/>
                      <c:pt idx="0">
                        <c:v>Surfaces en bio</c:v>
                      </c:pt>
                    </c:strCache>
                  </c:strRef>
                </c:tx>
                <c:spPr>
                  <a:solidFill>
                    <a:schemeClr val="accent4">
                      <a:lumMod val="60000"/>
                      <a:lumOff val="40000"/>
                    </a:schemeClr>
                  </a:solidFill>
                  <a:ln>
                    <a:noFill/>
                  </a:ln>
                  <a:effectLst/>
                </c:spPr>
                <c:invertIfNegative val="0"/>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[2]tableau_3_1_bis!$AC$3:$AC$18</c15:sqref>
                        </c15:formulaRef>
                      </c:ext>
                    </c:extLst>
                    <c:numCache>
                      <c:formatCode>General</c:formatCode>
                      <c:ptCount val="16"/>
                      <c:pt idx="0">
                        <c:v>15110.6037</c:v>
                      </c:pt>
                      <c:pt idx="1">
                        <c:v>18259.893</c:v>
                      </c:pt>
                      <c:pt idx="2">
                        <c:v>24297.517899999999</c:v>
                      </c:pt>
                      <c:pt idx="3">
                        <c:v>21769.928199999998</c:v>
                      </c:pt>
                      <c:pt idx="4">
                        <c:v>11391.5892</c:v>
                      </c:pt>
                      <c:pt idx="5">
                        <c:v>15749.837</c:v>
                      </c:pt>
                      <c:pt idx="6">
                        <c:v>16983.997899999998</c:v>
                      </c:pt>
                      <c:pt idx="7">
                        <c:v>11807.056399999999</c:v>
                      </c:pt>
                      <c:pt idx="8">
                        <c:v>15717.4444</c:v>
                      </c:pt>
                      <c:pt idx="9">
                        <c:v>15864.618</c:v>
                      </c:pt>
                      <c:pt idx="10">
                        <c:v>20154.291499999999</c:v>
                      </c:pt>
                      <c:pt idx="11">
                        <c:v>24270.884900000001</c:v>
                      </c:pt>
                      <c:pt idx="12">
                        <c:v>29413.6145</c:v>
                      </c:pt>
                      <c:pt idx="13">
                        <c:v>31951.121899999998</c:v>
                      </c:pt>
                      <c:pt idx="14">
                        <c:v>33825.339800000002</c:v>
                      </c:pt>
                      <c:pt idx="15">
                        <c:v>35319.351136999998</c:v>
                      </c:pt>
                    </c:numCache>
                  </c:numRef>
                </c:val>
                <c:extLst xmlns:c15="http://schemas.microsoft.com/office/drawing/2012/chart">
                  <c:ext xmlns:c16="http://schemas.microsoft.com/office/drawing/2014/chart" uri="{C3380CC4-5D6E-409C-BE32-E72D297353CC}">
                    <c16:uniqueId val="{0000001D-2EC2-44C0-8447-01DC81D973DC}"/>
                  </c:ext>
                </c:extLst>
              </c15:ser>
            </c15:filteredBarSeries>
          </c:ext>
        </c:extLst>
      </c:barChart>
      <c:lineChart>
        <c:grouping val="standard"/>
        <c:varyColors val="0"/>
        <c:ser>
          <c:idx val="12"/>
          <c:order val="12"/>
          <c:tx>
            <c:strRef>
              <c:f>[2]tableau_3_1_bis!$N$2</c:f>
              <c:strCache>
                <c:ptCount val="1"/>
                <c:pt idx="0">
                  <c:v>Surfaces certifiées</c:v>
                </c:pt>
              </c:strCache>
              <c:extLst xmlns:c15="http://schemas.microsoft.com/office/drawing/2012/chart"/>
            </c:strRef>
          </c:tx>
          <c:spPr>
            <a:ln w="28575" cap="rnd">
              <a:solidFill>
                <a:schemeClr val="accent6">
                  <a:lumMod val="60000"/>
                  <a:lumOff val="40000"/>
                </a:schemeClr>
              </a:solidFill>
              <a:prstDash val="sysDash"/>
              <a:round/>
            </a:ln>
            <a:effectLst/>
          </c:spPr>
          <c:marker>
            <c:symbol val="none"/>
          </c:marker>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extLst xmlns:c15="http://schemas.microsoft.com/office/drawing/2012/chart"/>
            </c:numRef>
          </c:cat>
          <c:val>
            <c:numRef>
              <c:f>[2]tableau_3_1_bis!$N$3:$N$18</c:f>
              <c:numCache>
                <c:formatCode>General</c:formatCode>
                <c:ptCount val="16"/>
                <c:pt idx="0">
                  <c:v>100.529</c:v>
                </c:pt>
                <c:pt idx="1">
                  <c:v>142.27889999999999</c:v>
                </c:pt>
                <c:pt idx="2">
                  <c:v>135.8229</c:v>
                </c:pt>
                <c:pt idx="3">
                  <c:v>168.18729999999999</c:v>
                </c:pt>
                <c:pt idx="4">
                  <c:v>281.38729999999998</c:v>
                </c:pt>
                <c:pt idx="5">
                  <c:v>283.98500000000001</c:v>
                </c:pt>
                <c:pt idx="6">
                  <c:v>294.01429999999999</c:v>
                </c:pt>
                <c:pt idx="7">
                  <c:v>377.00080000000003</c:v>
                </c:pt>
                <c:pt idx="8">
                  <c:v>438.52910000000003</c:v>
                </c:pt>
                <c:pt idx="9">
                  <c:v>504.375</c:v>
                </c:pt>
                <c:pt idx="10">
                  <c:v>719.1223</c:v>
                </c:pt>
                <c:pt idx="11">
                  <c:v>897.5249</c:v>
                </c:pt>
                <c:pt idx="12">
                  <c:v>984.86009999999999</c:v>
                </c:pt>
                <c:pt idx="13">
                  <c:v>872.29909999999995</c:v>
                </c:pt>
                <c:pt idx="14">
                  <c:v>1095.7986000000001</c:v>
                </c:pt>
                <c:pt idx="15">
                  <c:v>1681.336587</c:v>
                </c:pt>
              </c:numCache>
              <c:extLst xmlns:c15="http://schemas.microsoft.com/office/drawing/2012/chart"/>
            </c:numRef>
          </c:val>
          <c:smooth val="0"/>
          <c:extLst>
            <c:ext xmlns:c16="http://schemas.microsoft.com/office/drawing/2014/chart" uri="{C3380CC4-5D6E-409C-BE32-E72D297353CC}">
              <c16:uniqueId val="{00000002-2EC2-44C0-8447-01DC81D973DC}"/>
            </c:ext>
          </c:extLst>
        </c:ser>
        <c:ser>
          <c:idx val="26"/>
          <c:order val="26"/>
          <c:tx>
            <c:strRef>
              <c:f>[2]tableau_3_1_bis!$AB$2</c:f>
              <c:strCache>
                <c:ptCount val="1"/>
                <c:pt idx="0">
                  <c:v>Surfaces en bio</c:v>
                </c:pt>
              </c:strCache>
              <c:extLst xmlns:c15="http://schemas.microsoft.com/office/drawing/2012/chart"/>
            </c:strRef>
          </c:tx>
          <c:spPr>
            <a:ln w="28575" cap="rnd">
              <a:solidFill>
                <a:schemeClr val="bg1">
                  <a:lumMod val="65000"/>
                </a:schemeClr>
              </a:solidFill>
              <a:round/>
            </a:ln>
            <a:effectLst/>
          </c:spPr>
          <c:marker>
            <c:symbol val="none"/>
          </c:marker>
          <c:cat>
            <c:numRef>
              <c:f>[2]tableau_3_1_bis!$A$3:$A$18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extLst xmlns:c15="http://schemas.microsoft.com/office/drawing/2012/chart"/>
            </c:numRef>
          </c:cat>
          <c:val>
            <c:numRef>
              <c:f>[2]tableau_3_1_bis!$AB$3:$AB$18</c:f>
              <c:numCache>
                <c:formatCode>General</c:formatCode>
                <c:ptCount val="16"/>
                <c:pt idx="0">
                  <c:v>112.27200000000001</c:v>
                </c:pt>
                <c:pt idx="1">
                  <c:v>189.24709999999999</c:v>
                </c:pt>
                <c:pt idx="2">
                  <c:v>181.04509999999999</c:v>
                </c:pt>
                <c:pt idx="3">
                  <c:v>203.82730000000001</c:v>
                </c:pt>
                <c:pt idx="4">
                  <c:v>322.15370000000001</c:v>
                </c:pt>
                <c:pt idx="5">
                  <c:v>321.25799999999998</c:v>
                </c:pt>
                <c:pt idx="6">
                  <c:v>343.6961</c:v>
                </c:pt>
                <c:pt idx="7">
                  <c:v>446.77969999999999</c:v>
                </c:pt>
                <c:pt idx="8">
                  <c:v>985.88620000000003</c:v>
                </c:pt>
                <c:pt idx="9">
                  <c:v>1196.068</c:v>
                </c:pt>
                <c:pt idx="10">
                  <c:v>947.61429999999996</c:v>
                </c:pt>
                <c:pt idx="11">
                  <c:v>1002.3493</c:v>
                </c:pt>
                <c:pt idx="12">
                  <c:v>1125.8698999999999</c:v>
                </c:pt>
                <c:pt idx="13">
                  <c:v>1154.9075</c:v>
                </c:pt>
                <c:pt idx="14">
                  <c:v>2702.0944</c:v>
                </c:pt>
                <c:pt idx="15">
                  <c:v>3672.4545779999999</c:v>
                </c:pt>
              </c:numCache>
              <c:extLst xmlns:c15="http://schemas.microsoft.com/office/drawing/2012/chart"/>
            </c:numRef>
          </c:val>
          <c:smooth val="0"/>
          <c:extLst>
            <c:ext xmlns:c16="http://schemas.microsoft.com/office/drawing/2014/chart" uri="{C3380CC4-5D6E-409C-BE32-E72D297353CC}">
              <c16:uniqueId val="{00000003-2EC2-44C0-8447-01DC81D973DC}"/>
            </c:ext>
          </c:extLst>
        </c:ser>
        <c:dLbls>
          <c:showLegendKey val="0"/>
          <c:showVal val="0"/>
          <c:showCatName val="0"/>
          <c:showSerName val="0"/>
          <c:showPercent val="0"/>
          <c:showBubbleSize val="0"/>
        </c:dLbls>
        <c:marker val="1"/>
        <c:smooth val="0"/>
        <c:axId val="791517248"/>
        <c:axId val="791502688"/>
        <c:extLst>
          <c:ext xmlns:c15="http://schemas.microsoft.com/office/drawing/2012/chart" uri="{02D57815-91ED-43cb-92C2-25804820EDAC}">
            <c15:filteredLineSeries>
              <c15:ser>
                <c:idx val="7"/>
                <c:order val="7"/>
                <c:tx>
                  <c:strRef>
                    <c:extLst>
                      <c:ext uri="{02D57815-91ED-43cb-92C2-25804820EDAC}">
                        <c15:formulaRef>
                          <c15:sqref>[2]tableau_3_1_bis!$I$2</c15:sqref>
                        </c15:formulaRef>
                      </c:ext>
                    </c:extLst>
                    <c:strCache>
                      <c:ptCount val="1"/>
                      <c:pt idx="0">
                        <c:v>Surfaces certifiées</c:v>
                      </c:pt>
                    </c:strCache>
                  </c:strRef>
                </c:tx>
                <c:spPr>
                  <a:ln w="28575" cap="rnd">
                    <a:solidFill>
                      <a:schemeClr val="bg1">
                        <a:lumMod val="65000"/>
                      </a:schemeClr>
                    </a:solidFill>
                    <a:prstDash val="sysDash"/>
                    <a:round/>
                  </a:ln>
                  <a:effectLst/>
                </c:spPr>
                <c:marker>
                  <c:symbol val="none"/>
                </c:marker>
                <c:cat>
                  <c:numRef>
                    <c:extLst>
                      <c:ex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uri="{02D57815-91ED-43cb-92C2-25804820EDAC}">
                        <c15:formulaRef>
                          <c15:sqref>[2]tableau_3_1_bis!$I$3:$I$18</c15:sqref>
                        </c15:formulaRef>
                      </c:ext>
                    </c:extLst>
                    <c:numCache>
                      <c:formatCode>General</c:formatCode>
                      <c:ptCount val="16"/>
                      <c:pt idx="0">
                        <c:v>15431.175999999999</c:v>
                      </c:pt>
                      <c:pt idx="1">
                        <c:v>17629.096000000001</c:v>
                      </c:pt>
                      <c:pt idx="2">
                        <c:v>17645.898399999998</c:v>
                      </c:pt>
                      <c:pt idx="3">
                        <c:v>18098.906999999999</c:v>
                      </c:pt>
                      <c:pt idx="4">
                        <c:v>20379.621500000001</c:v>
                      </c:pt>
                      <c:pt idx="5">
                        <c:v>25655.473999999998</c:v>
                      </c:pt>
                      <c:pt idx="6">
                        <c:v>30184.101699999999</c:v>
                      </c:pt>
                      <c:pt idx="7">
                        <c:v>33443.365400000002</c:v>
                      </c:pt>
                      <c:pt idx="8">
                        <c:v>42164.450799999999</c:v>
                      </c:pt>
                      <c:pt idx="9">
                        <c:v>46959.658199999998</c:v>
                      </c:pt>
                      <c:pt idx="10">
                        <c:v>63302.284800000001</c:v>
                      </c:pt>
                      <c:pt idx="11">
                        <c:v>76357.448799999998</c:v>
                      </c:pt>
                      <c:pt idx="12">
                        <c:v>89012.5815</c:v>
                      </c:pt>
                      <c:pt idx="13">
                        <c:v>112187.1724</c:v>
                      </c:pt>
                      <c:pt idx="14">
                        <c:v>133156.17420000001</c:v>
                      </c:pt>
                      <c:pt idx="15">
                        <c:v>150010.65939099999</c:v>
                      </c:pt>
                    </c:numCache>
                  </c:numRef>
                </c:val>
                <c:smooth val="0"/>
                <c:extLst>
                  <c:ext xmlns:c16="http://schemas.microsoft.com/office/drawing/2014/chart" uri="{C3380CC4-5D6E-409C-BE32-E72D297353CC}">
                    <c16:uniqueId val="{0000000A-2EC2-44C0-8447-01DC81D973DC}"/>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[2]tableau_3_1_bis!$J$2</c15:sqref>
                        </c15:formulaRef>
                      </c:ext>
                    </c:extLst>
                    <c:strCache>
                      <c:ptCount val="1"/>
                      <c:pt idx="0">
                        <c:v>Surfaces certifiées</c:v>
                      </c:pt>
                    </c:strCache>
                  </c:strRef>
                </c:tx>
                <c:spPr>
                  <a:ln w="28575" cap="rnd">
                    <a:solidFill>
                      <a:schemeClr val="accent6">
                        <a:lumMod val="60000"/>
                        <a:lumOff val="40000"/>
                      </a:schemeClr>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[2]tableau_3_1_bis!$J$3:$J$18</c15:sqref>
                        </c15:formulaRef>
                      </c:ext>
                    </c:extLst>
                    <c:numCache>
                      <c:formatCode>General</c:formatCode>
                      <c:ptCount val="16"/>
                      <c:pt idx="0">
                        <c:v>50892.976000000002</c:v>
                      </c:pt>
                      <c:pt idx="1">
                        <c:v>50745.4113</c:v>
                      </c:pt>
                      <c:pt idx="2">
                        <c:v>52507.609499999999</c:v>
                      </c:pt>
                      <c:pt idx="3">
                        <c:v>67192.254100000006</c:v>
                      </c:pt>
                      <c:pt idx="4">
                        <c:v>95443.512799999997</c:v>
                      </c:pt>
                      <c:pt idx="5">
                        <c:v>111163.1053</c:v>
                      </c:pt>
                      <c:pt idx="6">
                        <c:v>120752.6756</c:v>
                      </c:pt>
                      <c:pt idx="7">
                        <c:v>125494.319</c:v>
                      </c:pt>
                      <c:pt idx="8">
                        <c:v>134902.0871</c:v>
                      </c:pt>
                      <c:pt idx="9">
                        <c:v>136695.06539999999</c:v>
                      </c:pt>
                      <c:pt idx="10">
                        <c:v>172099.01389999999</c:v>
                      </c:pt>
                      <c:pt idx="11">
                        <c:v>216726.1678</c:v>
                      </c:pt>
                      <c:pt idx="12">
                        <c:v>238533.56140000001</c:v>
                      </c:pt>
                      <c:pt idx="13">
                        <c:v>254119.9253</c:v>
                      </c:pt>
                      <c:pt idx="14">
                        <c:v>276274.33360000001</c:v>
                      </c:pt>
                      <c:pt idx="15">
                        <c:v>285109.284193</c:v>
                      </c:pt>
                    </c:numCache>
                  </c:numRef>
                </c:val>
                <c:smooth val="0"/>
                <c:extLst xmlns:c15="http://schemas.microsoft.com/office/drawing/2012/chart">
                  <c:ext xmlns:c16="http://schemas.microsoft.com/office/drawing/2014/chart" uri="{C3380CC4-5D6E-409C-BE32-E72D297353CC}">
                    <c16:uniqueId val="{0000000B-2EC2-44C0-8447-01DC81D973DC}"/>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[2]tableau_3_1_bis!$K$2</c15:sqref>
                        </c15:formulaRef>
                      </c:ext>
                    </c:extLst>
                    <c:strCache>
                      <c:ptCount val="1"/>
                      <c:pt idx="0">
                        <c:v>Surfaces certifiées</c:v>
                      </c:pt>
                    </c:strCache>
                  </c:strRef>
                </c:tx>
                <c:spPr>
                  <a:ln w="28575" cap="rnd">
                    <a:solidFill>
                      <a:schemeClr val="accent1">
                        <a:lumMod val="40000"/>
                        <a:lumOff val="60000"/>
                      </a:schemeClr>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[2]tableau_3_1_bis!$K$3:$K$18</c15:sqref>
                        </c15:formulaRef>
                      </c:ext>
                    </c:extLst>
                    <c:numCache>
                      <c:formatCode>General</c:formatCode>
                      <c:ptCount val="16"/>
                      <c:pt idx="0">
                        <c:v>4517.6633000000002</c:v>
                      </c:pt>
                      <c:pt idx="1">
                        <c:v>4749.0014000000001</c:v>
                      </c:pt>
                      <c:pt idx="2">
                        <c:v>5097.3036000000002</c:v>
                      </c:pt>
                      <c:pt idx="3">
                        <c:v>6302.3020999999999</c:v>
                      </c:pt>
                      <c:pt idx="4">
                        <c:v>9238.9127000000008</c:v>
                      </c:pt>
                      <c:pt idx="5">
                        <c:v>13954.103999999999</c:v>
                      </c:pt>
                      <c:pt idx="6">
                        <c:v>17313.910800000001</c:v>
                      </c:pt>
                      <c:pt idx="7">
                        <c:v>19404.037499999999</c:v>
                      </c:pt>
                      <c:pt idx="8">
                        <c:v>20519.1849</c:v>
                      </c:pt>
                      <c:pt idx="9">
                        <c:v>20788.659599999999</c:v>
                      </c:pt>
                      <c:pt idx="10">
                        <c:v>21489.155200000001</c:v>
                      </c:pt>
                      <c:pt idx="11">
                        <c:v>22277.919000000002</c:v>
                      </c:pt>
                      <c:pt idx="12">
                        <c:v>23495.599200000001</c:v>
                      </c:pt>
                      <c:pt idx="13">
                        <c:v>28831.421600000001</c:v>
                      </c:pt>
                      <c:pt idx="14">
                        <c:v>33987.520900000003</c:v>
                      </c:pt>
                      <c:pt idx="15">
                        <c:v>41561.308595000002</c:v>
                      </c:pt>
                    </c:numCache>
                  </c:numRef>
                </c:val>
                <c:smooth val="0"/>
                <c:extLst xmlns:c15="http://schemas.microsoft.com/office/drawing/2012/chart">
                  <c:ext xmlns:c16="http://schemas.microsoft.com/office/drawing/2014/chart" uri="{C3380CC4-5D6E-409C-BE32-E72D297353CC}">
                    <c16:uniqueId val="{0000000C-2EC2-44C0-8447-01DC81D973DC}"/>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[2]tableau_3_1_bis!$L$2</c15:sqref>
                        </c15:formulaRef>
                      </c:ext>
                    </c:extLst>
                    <c:strCache>
                      <c:ptCount val="1"/>
                      <c:pt idx="0">
                        <c:v>Surfaces certifiées</c:v>
                      </c:pt>
                    </c:strCache>
                  </c:strRef>
                </c:tx>
                <c:spPr>
                  <a:ln w="28575" cap="rnd">
                    <a:solidFill>
                      <a:srgbClr val="FFC00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[2]tableau_3_1_bis!$L$3:$L$18</c15:sqref>
                        </c15:formulaRef>
                      </c:ext>
                    </c:extLst>
                    <c:numCache>
                      <c:formatCode>General</c:formatCode>
                      <c:ptCount val="16"/>
                      <c:pt idx="0">
                        <c:v>1148.1130000000001</c:v>
                      </c:pt>
                      <c:pt idx="1">
                        <c:v>1293.5798</c:v>
                      </c:pt>
                      <c:pt idx="2">
                        <c:v>1441.4712</c:v>
                      </c:pt>
                      <c:pt idx="3">
                        <c:v>1631.9892</c:v>
                      </c:pt>
                      <c:pt idx="4">
                        <c:v>2167.8573000000001</c:v>
                      </c:pt>
                      <c:pt idx="5">
                        <c:v>2773.174</c:v>
                      </c:pt>
                      <c:pt idx="6">
                        <c:v>3331.3384000000001</c:v>
                      </c:pt>
                      <c:pt idx="7">
                        <c:v>3860.7673</c:v>
                      </c:pt>
                      <c:pt idx="8">
                        <c:v>4471.0619999999999</c:v>
                      </c:pt>
                      <c:pt idx="9">
                        <c:v>4547.6013999999996</c:v>
                      </c:pt>
                      <c:pt idx="10">
                        <c:v>4857.5427</c:v>
                      </c:pt>
                      <c:pt idx="11">
                        <c:v>5771.2644</c:v>
                      </c:pt>
                      <c:pt idx="12">
                        <c:v>6420.1669000000002</c:v>
                      </c:pt>
                      <c:pt idx="13">
                        <c:v>7112.9476000000004</c:v>
                      </c:pt>
                      <c:pt idx="14">
                        <c:v>8832.4143000000004</c:v>
                      </c:pt>
                      <c:pt idx="15">
                        <c:v>10065.748736</c:v>
                      </c:pt>
                    </c:numCache>
                  </c:numRef>
                </c:val>
                <c:smooth val="0"/>
                <c:extLst xmlns:c15="http://schemas.microsoft.com/office/drawing/2012/chart">
                  <c:ext xmlns:c16="http://schemas.microsoft.com/office/drawing/2014/chart" uri="{C3380CC4-5D6E-409C-BE32-E72D297353CC}">
                    <c16:uniqueId val="{0000000D-2EC2-44C0-8447-01DC81D973DC}"/>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[2]tableau_3_1_bis!$M$2</c15:sqref>
                        </c15:formulaRef>
                      </c:ext>
                    </c:extLst>
                    <c:strCache>
                      <c:ptCount val="1"/>
                      <c:pt idx="0">
                        <c:v>Surfaces certifiées</c:v>
                      </c:pt>
                    </c:strCache>
                  </c:strRef>
                </c:tx>
                <c:spPr>
                  <a:ln w="28575" cap="rnd">
                    <a:solidFill>
                      <a:srgbClr val="92D05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[2]tableau_3_1_bis!$M$3:$M$18</c15:sqref>
                        </c15:formulaRef>
                      </c:ext>
                    </c:extLst>
                    <c:numCache>
                      <c:formatCode>General</c:formatCode>
                      <c:ptCount val="16"/>
                      <c:pt idx="0">
                        <c:v>680.99400000000003</c:v>
                      </c:pt>
                      <c:pt idx="1">
                        <c:v>722.63289999999995</c:v>
                      </c:pt>
                      <c:pt idx="2">
                        <c:v>882.94839999999999</c:v>
                      </c:pt>
                      <c:pt idx="3">
                        <c:v>1098.9170999999999</c:v>
                      </c:pt>
                      <c:pt idx="4">
                        <c:v>1328.1804999999999</c:v>
                      </c:pt>
                      <c:pt idx="5">
                        <c:v>1490.8652999999999</c:v>
                      </c:pt>
                      <c:pt idx="6">
                        <c:v>1524.2994000000001</c:v>
                      </c:pt>
                      <c:pt idx="7">
                        <c:v>1607.4387999999999</c:v>
                      </c:pt>
                      <c:pt idx="8">
                        <c:v>1936.7037</c:v>
                      </c:pt>
                      <c:pt idx="9">
                        <c:v>2029.8945000000001</c:v>
                      </c:pt>
                      <c:pt idx="10">
                        <c:v>2556.6509999999998</c:v>
                      </c:pt>
                      <c:pt idx="11">
                        <c:v>3011.4477999999999</c:v>
                      </c:pt>
                      <c:pt idx="12">
                        <c:v>3423.4529000000002</c:v>
                      </c:pt>
                      <c:pt idx="13">
                        <c:v>4263.2155000000002</c:v>
                      </c:pt>
                      <c:pt idx="14">
                        <c:v>5023.3694999999998</c:v>
                      </c:pt>
                      <c:pt idx="15">
                        <c:v>4996.0968119999998</c:v>
                      </c:pt>
                    </c:numCache>
                  </c:numRef>
                </c:val>
                <c:smooth val="0"/>
                <c:extLst xmlns:c15="http://schemas.microsoft.com/office/drawing/2012/chart">
                  <c:ext xmlns:c16="http://schemas.microsoft.com/office/drawing/2014/chart" uri="{C3380CC4-5D6E-409C-BE32-E72D297353CC}">
                    <c16:uniqueId val="{0000000E-2EC2-44C0-8447-01DC81D973DC}"/>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[2]tableau_3_1_bis!$W$2</c15:sqref>
                        </c15:formulaRef>
                      </c:ext>
                    </c:extLst>
                    <c:strCache>
                      <c:ptCount val="1"/>
                      <c:pt idx="0">
                        <c:v>Surfaces en bio</c:v>
                      </c:pt>
                    </c:strCache>
                  </c:strRef>
                </c:tx>
                <c:spPr>
                  <a:ln w="28575" cap="rnd">
                    <a:solidFill>
                      <a:schemeClr val="accent4">
                        <a:lumMod val="75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[2]tableau_3_1_bis!$W$3:$W$18</c15:sqref>
                        </c15:formulaRef>
                      </c:ext>
                    </c:extLst>
                    <c:numCache>
                      <c:formatCode>General</c:formatCode>
                      <c:ptCount val="16"/>
                      <c:pt idx="0">
                        <c:v>16827.133000000002</c:v>
                      </c:pt>
                      <c:pt idx="1">
                        <c:v>19765.060399999998</c:v>
                      </c:pt>
                      <c:pt idx="2">
                        <c:v>21374.0105</c:v>
                      </c:pt>
                      <c:pt idx="3">
                        <c:v>27681.146700000001</c:v>
                      </c:pt>
                      <c:pt idx="4">
                        <c:v>31511.018700000001</c:v>
                      </c:pt>
                      <c:pt idx="5">
                        <c:v>34222.722000000002</c:v>
                      </c:pt>
                      <c:pt idx="6">
                        <c:v>34943.010699999999</c:v>
                      </c:pt>
                      <c:pt idx="7">
                        <c:v>42526.844499999999</c:v>
                      </c:pt>
                      <c:pt idx="8">
                        <c:v>75903.391099999993</c:v>
                      </c:pt>
                      <c:pt idx="9">
                        <c:v>89581.921100000007</c:v>
                      </c:pt>
                      <c:pt idx="10">
                        <c:v>96292.295100000003</c:v>
                      </c:pt>
                      <c:pt idx="11">
                        <c:v>113063.43769999999</c:v>
                      </c:pt>
                      <c:pt idx="12">
                        <c:v>130715.97840000001</c:v>
                      </c:pt>
                      <c:pt idx="13">
                        <c:v>148814.9002</c:v>
                      </c:pt>
                      <c:pt idx="14">
                        <c:v>167830.34359999999</c:v>
                      </c:pt>
                      <c:pt idx="15">
                        <c:v>172480.355472</c:v>
                      </c:pt>
                    </c:numCache>
                  </c:numRef>
                </c:val>
                <c:smooth val="0"/>
                <c:extLst xmlns:c15="http://schemas.microsoft.com/office/drawing/2012/chart">
                  <c:ext xmlns:c16="http://schemas.microsoft.com/office/drawing/2014/chart" uri="{C3380CC4-5D6E-409C-BE32-E72D297353CC}">
                    <c16:uniqueId val="{00000018-2EC2-44C0-8447-01DC81D973DC}"/>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[2]tableau_3_1_bis!$X$2</c15:sqref>
                        </c15:formulaRef>
                      </c:ext>
                    </c:extLst>
                    <c:strCache>
                      <c:ptCount val="1"/>
                      <c:pt idx="0">
                        <c:v>Surfaces en bio</c:v>
                      </c:pt>
                    </c:strCache>
                  </c:strRef>
                </c:tx>
                <c:spPr>
                  <a:ln w="28575" cap="rnd">
                    <a:solidFill>
                      <a:schemeClr val="accent6">
                        <a:lumMod val="75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[2]tableau_3_1_bis!$X$3:$X$18</c15:sqref>
                        </c15:formulaRef>
                      </c:ext>
                    </c:extLst>
                    <c:numCache>
                      <c:formatCode>General</c:formatCode>
                      <c:ptCount val="16"/>
                      <c:pt idx="0">
                        <c:v>55864.203500000003</c:v>
                      </c:pt>
                      <c:pt idx="1">
                        <c:v>59327.3603</c:v>
                      </c:pt>
                      <c:pt idx="2">
                        <c:v>66040.0429</c:v>
                      </c:pt>
                      <c:pt idx="3">
                        <c:v>96151.175900000002</c:v>
                      </c:pt>
                      <c:pt idx="4">
                        <c:v>123222.70789999999</c:v>
                      </c:pt>
                      <c:pt idx="5">
                        <c:v>127559.3668</c:v>
                      </c:pt>
                      <c:pt idx="6">
                        <c:v>136069.1378</c:v>
                      </c:pt>
                      <c:pt idx="7">
                        <c:v>146303.1293</c:v>
                      </c:pt>
                      <c:pt idx="8">
                        <c:v>185322.84359999999</c:v>
                      </c:pt>
                      <c:pt idx="9">
                        <c:v>220048.95879999999</c:v>
                      </c:pt>
                      <c:pt idx="10">
                        <c:v>247068.53769999999</c:v>
                      </c:pt>
                      <c:pt idx="11">
                        <c:v>265702.82059999998</c:v>
                      </c:pt>
                      <c:pt idx="12">
                        <c:v>285736.99229999998</c:v>
                      </c:pt>
                      <c:pt idx="13">
                        <c:v>307711.6642</c:v>
                      </c:pt>
                      <c:pt idx="14">
                        <c:v>338800.48629999999</c:v>
                      </c:pt>
                      <c:pt idx="15">
                        <c:v>341171.02694900002</c:v>
                      </c:pt>
                    </c:numCache>
                  </c:numRef>
                </c:val>
                <c:smooth val="0"/>
                <c:extLst xmlns:c15="http://schemas.microsoft.com/office/drawing/2012/chart">
                  <c:ext xmlns:c16="http://schemas.microsoft.com/office/drawing/2014/chart" uri="{C3380CC4-5D6E-409C-BE32-E72D297353CC}">
                    <c16:uniqueId val="{00000019-2EC2-44C0-8447-01DC81D973DC}"/>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[2]tableau_3_1_bis!$Y$2</c15:sqref>
                        </c15:formulaRef>
                      </c:ext>
                    </c:extLst>
                    <c:strCache>
                      <c:ptCount val="1"/>
                      <c:pt idx="0">
                        <c:v>Surfaces en bio</c:v>
                      </c:pt>
                    </c:strCache>
                  </c:strRef>
                </c:tx>
                <c:spPr>
                  <a:ln w="28575" cap="rnd">
                    <a:solidFill>
                      <a:schemeClr val="accent1"/>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[2]tableau_3_1_bis!$Y$3:$Y$18</c15:sqref>
                        </c15:formulaRef>
                      </c:ext>
                    </c:extLst>
                    <c:numCache>
                      <c:formatCode>General</c:formatCode>
                      <c:ptCount val="16"/>
                      <c:pt idx="0">
                        <c:v>6467.5998</c:v>
                      </c:pt>
                      <c:pt idx="1">
                        <c:v>8949.2705999999998</c:v>
                      </c:pt>
                      <c:pt idx="2">
                        <c:v>13616.892099999999</c:v>
                      </c:pt>
                      <c:pt idx="3">
                        <c:v>17449.4908</c:v>
                      </c:pt>
                      <c:pt idx="4">
                        <c:v>21486.531999999999</c:v>
                      </c:pt>
                      <c:pt idx="5">
                        <c:v>22595.221300000001</c:v>
                      </c:pt>
                      <c:pt idx="6">
                        <c:v>22359.499100000001</c:v>
                      </c:pt>
                      <c:pt idx="7">
                        <c:v>22950.6057</c:v>
                      </c:pt>
                      <c:pt idx="8">
                        <c:v>24127.358700000001</c:v>
                      </c:pt>
                      <c:pt idx="9">
                        <c:v>25110.772499999999</c:v>
                      </c:pt>
                      <c:pt idx="10">
                        <c:v>28593.952700000002</c:v>
                      </c:pt>
                      <c:pt idx="11">
                        <c:v>34110.219100000002</c:v>
                      </c:pt>
                      <c:pt idx="12">
                        <c:v>42463.752099999998</c:v>
                      </c:pt>
                      <c:pt idx="13">
                        <c:v>51081.017599999999</c:v>
                      </c:pt>
                      <c:pt idx="14">
                        <c:v>57516.913999999997</c:v>
                      </c:pt>
                      <c:pt idx="15">
                        <c:v>59627.145457999999</c:v>
                      </c:pt>
                    </c:numCache>
                  </c:numRef>
                </c:val>
                <c:smooth val="0"/>
                <c:extLst xmlns:c15="http://schemas.microsoft.com/office/drawing/2012/chart">
                  <c:ext xmlns:c16="http://schemas.microsoft.com/office/drawing/2014/chart" uri="{C3380CC4-5D6E-409C-BE32-E72D297353CC}">
                    <c16:uniqueId val="{0000001A-2EC2-44C0-8447-01DC81D973DC}"/>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[2]tableau_3_1_bis!$Z$2</c15:sqref>
                        </c15:formulaRef>
                      </c:ext>
                    </c:extLst>
                    <c:strCache>
                      <c:ptCount val="1"/>
                      <c:pt idx="0">
                        <c:v>Surfaces en bio</c:v>
                      </c:pt>
                    </c:strCache>
                  </c:strRef>
                </c:tx>
                <c:spPr>
                  <a:ln w="28575" cap="rnd">
                    <a:solidFill>
                      <a:schemeClr val="accent4">
                        <a:lumMod val="75000"/>
                      </a:schemeClr>
                    </a:solidFill>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[2]tableau_3_1_bis!$Z$3:$Z$18</c15:sqref>
                        </c15:formulaRef>
                      </c:ext>
                    </c:extLst>
                    <c:numCache>
                      <c:formatCode>General</c:formatCode>
                      <c:ptCount val="16"/>
                      <c:pt idx="0">
                        <c:v>1381.941</c:v>
                      </c:pt>
                      <c:pt idx="1">
                        <c:v>1788.9573</c:v>
                      </c:pt>
                      <c:pt idx="2">
                        <c:v>2257.4650999999999</c:v>
                      </c:pt>
                      <c:pt idx="3">
                        <c:v>3066.3265000000001</c:v>
                      </c:pt>
                      <c:pt idx="4">
                        <c:v>3900.3150000000001</c:v>
                      </c:pt>
                      <c:pt idx="5">
                        <c:v>4482.7718000000004</c:v>
                      </c:pt>
                      <c:pt idx="6">
                        <c:v>4729.9090999999999</c:v>
                      </c:pt>
                      <c:pt idx="7">
                        <c:v>5146.7570999999998</c:v>
                      </c:pt>
                      <c:pt idx="8">
                        <c:v>5962.4705999999996</c:v>
                      </c:pt>
                      <c:pt idx="9">
                        <c:v>6533.2530999999999</c:v>
                      </c:pt>
                      <c:pt idx="10">
                        <c:v>7293.2556999999997</c:v>
                      </c:pt>
                      <c:pt idx="11">
                        <c:v>8825.5437999999995</c:v>
                      </c:pt>
                      <c:pt idx="12">
                        <c:v>9771.6704000000009</c:v>
                      </c:pt>
                      <c:pt idx="13">
                        <c:v>10315.678900000001</c:v>
                      </c:pt>
                      <c:pt idx="14">
                        <c:v>12261.537399999999</c:v>
                      </c:pt>
                      <c:pt idx="15">
                        <c:v>12940.712199</c:v>
                      </c:pt>
                    </c:numCache>
                  </c:numRef>
                </c:val>
                <c:smooth val="0"/>
                <c:extLst xmlns:c15="http://schemas.microsoft.com/office/drawing/2012/chart">
                  <c:ext xmlns:c16="http://schemas.microsoft.com/office/drawing/2014/chart" uri="{C3380CC4-5D6E-409C-BE32-E72D297353CC}">
                    <c16:uniqueId val="{0000001B-2EC2-44C0-8447-01DC81D973DC}"/>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[2]tableau_3_1_bis!$AA$2</c15:sqref>
                        </c15:formulaRef>
                      </c:ext>
                    </c:extLst>
                    <c:strCache>
                      <c:ptCount val="1"/>
                      <c:pt idx="0">
                        <c:v>Surfaces en bio</c:v>
                      </c:pt>
                    </c:strCache>
                  </c:strRef>
                </c:tx>
                <c:spPr>
                  <a:ln w="28575" cap="rnd">
                    <a:solidFill>
                      <a:srgbClr val="00B050"/>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[2]tableau_3_1_bis!$A$3:$A$18</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xmlns:c15="http://schemas.microsoft.com/office/drawing/2012/chart">
                      <c:ext xmlns:c15="http://schemas.microsoft.com/office/drawing/2012/chart" uri="{02D57815-91ED-43cb-92C2-25804820EDAC}">
                        <c15:formulaRef>
                          <c15:sqref>[2]tableau_3_1_bis!$AA$3:$AA$18</c15:sqref>
                        </c15:formulaRef>
                      </c:ext>
                    </c:extLst>
                    <c:numCache>
                      <c:formatCode>General</c:formatCode>
                      <c:ptCount val="16"/>
                      <c:pt idx="0">
                        <c:v>777.44299999999998</c:v>
                      </c:pt>
                      <c:pt idx="1">
                        <c:v>848.41189999999995</c:v>
                      </c:pt>
                      <c:pt idx="2">
                        <c:v>1035.6741999999999</c:v>
                      </c:pt>
                      <c:pt idx="3">
                        <c:v>1298.9465</c:v>
                      </c:pt>
                      <c:pt idx="4">
                        <c:v>1545.2225000000001</c:v>
                      </c:pt>
                      <c:pt idx="5">
                        <c:v>1683.0273</c:v>
                      </c:pt>
                      <c:pt idx="6">
                        <c:v>1654.0323000000001</c:v>
                      </c:pt>
                      <c:pt idx="7">
                        <c:v>1741.7731000000001</c:v>
                      </c:pt>
                      <c:pt idx="8">
                        <c:v>2172.6170000000002</c:v>
                      </c:pt>
                      <c:pt idx="9">
                        <c:v>2274.6677</c:v>
                      </c:pt>
                      <c:pt idx="10">
                        <c:v>2796.9105</c:v>
                      </c:pt>
                      <c:pt idx="11">
                        <c:v>3355.3011000000001</c:v>
                      </c:pt>
                      <c:pt idx="12">
                        <c:v>3890.5064000000002</c:v>
                      </c:pt>
                      <c:pt idx="13">
                        <c:v>4637.3181000000004</c:v>
                      </c:pt>
                      <c:pt idx="14">
                        <c:v>5373.9937</c:v>
                      </c:pt>
                      <c:pt idx="15">
                        <c:v>5291.1624700000002</c:v>
                      </c:pt>
                    </c:numCache>
                  </c:numRef>
                </c:val>
                <c:smooth val="0"/>
                <c:extLst xmlns:c15="http://schemas.microsoft.com/office/drawing/2012/chart">
                  <c:ext xmlns:c16="http://schemas.microsoft.com/office/drawing/2014/chart" uri="{C3380CC4-5D6E-409C-BE32-E72D297353CC}">
                    <c16:uniqueId val="{0000001C-2EC2-44C0-8447-01DC81D973DC}"/>
                  </c:ext>
                </c:extLst>
              </c15:ser>
            </c15:filteredLineSeries>
          </c:ext>
        </c:extLst>
      </c:lineChart>
      <c:catAx>
        <c:axId val="791517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791502688"/>
        <c:crosses val="autoZero"/>
        <c:auto val="1"/>
        <c:lblAlgn val="ctr"/>
        <c:lblOffset val="100"/>
        <c:noMultiLvlLbl val="0"/>
      </c:catAx>
      <c:valAx>
        <c:axId val="791502688"/>
        <c:scaling>
          <c:orientation val="minMax"/>
          <c:max val="4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800">
                    <a:latin typeface="Arial" panose="020B0604020202020204" pitchFamily="34" charset="0"/>
                    <a:cs typeface="Arial" panose="020B0604020202020204" pitchFamily="34" charset="0"/>
                  </a:rPr>
                  <a:t>Surfaces en</a:t>
                </a:r>
                <a:r>
                  <a:rPr lang="en-US" sz="800" baseline="0">
                    <a:latin typeface="Arial" panose="020B0604020202020204" pitchFamily="34" charset="0"/>
                    <a:cs typeface="Arial" panose="020B0604020202020204" pitchFamily="34" charset="0"/>
                  </a:rPr>
                  <a:t> ha</a:t>
                </a:r>
                <a:endParaRPr lang="en-US" sz="800">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791517248"/>
        <c:crosses val="autoZero"/>
        <c:crossBetween val="between"/>
      </c:valAx>
      <c:valAx>
        <c:axId val="337673824"/>
        <c:scaling>
          <c:orientation val="minMax"/>
          <c:max val="10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nombre d'exploitations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37676320"/>
        <c:crosses val="max"/>
        <c:crossBetween val="between"/>
      </c:valAx>
      <c:catAx>
        <c:axId val="337676320"/>
        <c:scaling>
          <c:orientation val="minMax"/>
        </c:scaling>
        <c:delete val="1"/>
        <c:axPos val="b"/>
        <c:numFmt formatCode="General" sourceLinked="1"/>
        <c:majorTickMark val="out"/>
        <c:minorTickMark val="none"/>
        <c:tickLblPos val="nextTo"/>
        <c:crossAx val="3376738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1000">
                <a:latin typeface="Arial" panose="020B0604020202020204" pitchFamily="34" charset="0"/>
                <a:cs typeface="Arial" panose="020B0604020202020204" pitchFamily="34" charset="0"/>
              </a:rPr>
              <a:t>Evolution des surfaces en c</a:t>
            </a:r>
            <a:r>
              <a:rPr lang="fr-FR" sz="1000" baseline="0">
                <a:latin typeface="Arial" panose="020B0604020202020204" pitchFamily="34" charset="0"/>
                <a:cs typeface="Arial" panose="020B0604020202020204" pitchFamily="34" charset="0"/>
              </a:rPr>
              <a:t>éréales Bio</a:t>
            </a:r>
            <a:endParaRPr lang="fr-FR" sz="1000">
              <a:latin typeface="Arial" panose="020B0604020202020204" pitchFamily="34" charset="0"/>
              <a:cs typeface="Arial" panose="020B0604020202020204" pitchFamily="34" charset="0"/>
            </a:endParaRPr>
          </a:p>
        </c:rich>
      </c:tx>
      <c:layout>
        <c:manualLayout>
          <c:xMode val="edge"/>
          <c:yMode val="edge"/>
          <c:x val="0.21694124568100387"/>
          <c:y val="1.6326530612244899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3194648338449219"/>
          <c:y val="0.10692464358452139"/>
          <c:w val="0.5448772558091256"/>
          <c:h val="0.79045790101084612"/>
        </c:manualLayout>
      </c:layout>
      <c:lineChart>
        <c:grouping val="standard"/>
        <c:varyColors val="0"/>
        <c:ser>
          <c:idx val="0"/>
          <c:order val="0"/>
          <c:tx>
            <c:strRef>
              <c:f>[3]cereales_graph!$B$22</c:f>
              <c:strCache>
                <c:ptCount val="1"/>
                <c:pt idx="0">
                  <c:v>ble tendre</c:v>
                </c:pt>
              </c:strCache>
            </c:strRef>
          </c:tx>
          <c:spPr>
            <a:ln w="28575" cap="rnd">
              <a:solidFill>
                <a:schemeClr val="accent1"/>
              </a:solidFill>
              <a:round/>
            </a:ln>
            <a:effectLst/>
          </c:spPr>
          <c:marker>
            <c:symbol val="none"/>
          </c:marker>
          <c:cat>
            <c:numRef>
              <c:f>[3]cereales_graph!$C$21:$R$21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[3]cereales_graph!$C$22:$R$22</c:f>
              <c:numCache>
                <c:formatCode>General</c:formatCode>
                <c:ptCount val="16"/>
                <c:pt idx="0">
                  <c:v>3636.4229999999998</c:v>
                </c:pt>
                <c:pt idx="1">
                  <c:v>4667.299</c:v>
                </c:pt>
                <c:pt idx="2">
                  <c:v>4007.2910000000002</c:v>
                </c:pt>
                <c:pt idx="3">
                  <c:v>6324.7960000000003</c:v>
                </c:pt>
                <c:pt idx="4">
                  <c:v>6722.1509999999998</c:v>
                </c:pt>
                <c:pt idx="5">
                  <c:v>8490.6389999999992</c:v>
                </c:pt>
                <c:pt idx="6">
                  <c:v>9292.4326999999994</c:v>
                </c:pt>
                <c:pt idx="7">
                  <c:v>9927.8426999999992</c:v>
                </c:pt>
                <c:pt idx="8">
                  <c:v>16569.830900000001</c:v>
                </c:pt>
                <c:pt idx="9">
                  <c:v>16704.6855</c:v>
                </c:pt>
                <c:pt idx="10">
                  <c:v>17093.666700000002</c:v>
                </c:pt>
                <c:pt idx="11">
                  <c:v>23179.161700000001</c:v>
                </c:pt>
                <c:pt idx="12">
                  <c:v>26870.617200000001</c:v>
                </c:pt>
                <c:pt idx="13">
                  <c:v>25544.197199999999</c:v>
                </c:pt>
                <c:pt idx="14">
                  <c:v>38417.959499999997</c:v>
                </c:pt>
                <c:pt idx="15">
                  <c:v>34953.210134000001</c:v>
                </c:pt>
              </c:numCache>
            </c:numRef>
          </c:val>
          <c:smooth val="0"/>
          <c:extLst>
            <c:ext xmlns:c16="http://schemas.microsoft.com/office/drawing/2014/chart" uri="{C3380CC4-5D6E-409C-BE32-E72D297353CC}">
              <c16:uniqueId val="{00000000-507A-4294-9362-AA5441B9ACDD}"/>
            </c:ext>
          </c:extLst>
        </c:ser>
        <c:ser>
          <c:idx val="1"/>
          <c:order val="1"/>
          <c:tx>
            <c:strRef>
              <c:f>[3]cereales_graph!$B$23</c:f>
              <c:strCache>
                <c:ptCount val="1"/>
                <c:pt idx="0">
                  <c:v>melanges de cereales</c:v>
                </c:pt>
              </c:strCache>
            </c:strRef>
          </c:tx>
          <c:spPr>
            <a:ln w="28575" cap="rnd">
              <a:solidFill>
                <a:schemeClr val="accent2"/>
              </a:solidFill>
              <a:round/>
            </a:ln>
            <a:effectLst/>
          </c:spPr>
          <c:marker>
            <c:symbol val="none"/>
          </c:marker>
          <c:cat>
            <c:numRef>
              <c:f>[3]cereales_graph!$C$21:$R$21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[3]cereales_graph!$C$23:$R$23</c:f>
              <c:numCache>
                <c:formatCode>General</c:formatCode>
                <c:ptCount val="16"/>
                <c:pt idx="0">
                  <c:v>1338.6010000000001</c:v>
                </c:pt>
                <c:pt idx="1">
                  <c:v>1717.6310000000001</c:v>
                </c:pt>
                <c:pt idx="2">
                  <c:v>1838.9749999999999</c:v>
                </c:pt>
                <c:pt idx="3">
                  <c:v>2440.9459999999999</c:v>
                </c:pt>
                <c:pt idx="4">
                  <c:v>2351.3000000000002</c:v>
                </c:pt>
                <c:pt idx="5">
                  <c:v>2126.1689999999999</c:v>
                </c:pt>
                <c:pt idx="6">
                  <c:v>2252.5</c:v>
                </c:pt>
                <c:pt idx="7">
                  <c:v>3043.4560000000001</c:v>
                </c:pt>
                <c:pt idx="8">
                  <c:v>6521.8059999999996</c:v>
                </c:pt>
                <c:pt idx="9">
                  <c:v>8360.8582000000006</c:v>
                </c:pt>
                <c:pt idx="10">
                  <c:v>10334.4712</c:v>
                </c:pt>
                <c:pt idx="11">
                  <c:v>10173.983</c:v>
                </c:pt>
                <c:pt idx="12">
                  <c:v>13014.92</c:v>
                </c:pt>
                <c:pt idx="13">
                  <c:v>15178.584999999999</c:v>
                </c:pt>
                <c:pt idx="14">
                  <c:v>19164.295300000002</c:v>
                </c:pt>
                <c:pt idx="15">
                  <c:v>22045.134042999998</c:v>
                </c:pt>
              </c:numCache>
            </c:numRef>
          </c:val>
          <c:smooth val="0"/>
          <c:extLst>
            <c:ext xmlns:c16="http://schemas.microsoft.com/office/drawing/2014/chart" uri="{C3380CC4-5D6E-409C-BE32-E72D297353CC}">
              <c16:uniqueId val="{00000001-507A-4294-9362-AA5441B9ACDD}"/>
            </c:ext>
          </c:extLst>
        </c:ser>
        <c:ser>
          <c:idx val="2"/>
          <c:order val="2"/>
          <c:tx>
            <c:strRef>
              <c:f>[3]cereales_graph!$B$24</c:f>
              <c:strCache>
                <c:ptCount val="1"/>
                <c:pt idx="0">
                  <c:v>orges</c:v>
                </c:pt>
              </c:strCache>
            </c:strRef>
          </c:tx>
          <c:spPr>
            <a:ln w="28575" cap="rnd">
              <a:solidFill>
                <a:schemeClr val="accent3"/>
              </a:solidFill>
              <a:round/>
            </a:ln>
            <a:effectLst/>
          </c:spPr>
          <c:marker>
            <c:symbol val="none"/>
          </c:marker>
          <c:cat>
            <c:numRef>
              <c:f>[3]cereales_graph!$C$21:$R$21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[3]cereales_graph!$C$24:$R$24</c:f>
              <c:numCache>
                <c:formatCode>General</c:formatCode>
                <c:ptCount val="16"/>
                <c:pt idx="0">
                  <c:v>1831.51</c:v>
                </c:pt>
                <c:pt idx="1">
                  <c:v>2089.442</c:v>
                </c:pt>
                <c:pt idx="2">
                  <c:v>2373.4492</c:v>
                </c:pt>
                <c:pt idx="3">
                  <c:v>3081.5279999999998</c:v>
                </c:pt>
                <c:pt idx="4">
                  <c:v>3143.4787999999999</c:v>
                </c:pt>
                <c:pt idx="5">
                  <c:v>3121.18</c:v>
                </c:pt>
                <c:pt idx="6">
                  <c:v>2975.09</c:v>
                </c:pt>
                <c:pt idx="7">
                  <c:v>3252.47</c:v>
                </c:pt>
                <c:pt idx="8">
                  <c:v>5802.7717000000002</c:v>
                </c:pt>
                <c:pt idx="9">
                  <c:v>6929.9247999999998</c:v>
                </c:pt>
                <c:pt idx="10">
                  <c:v>6259.3069999999998</c:v>
                </c:pt>
                <c:pt idx="11">
                  <c:v>7406.3872000000001</c:v>
                </c:pt>
                <c:pt idx="12">
                  <c:v>8418.9529999999995</c:v>
                </c:pt>
                <c:pt idx="13">
                  <c:v>9139.1579999999994</c:v>
                </c:pt>
                <c:pt idx="14">
                  <c:v>8828.24</c:v>
                </c:pt>
                <c:pt idx="15">
                  <c:v>9263.4432020000004</c:v>
                </c:pt>
              </c:numCache>
            </c:numRef>
          </c:val>
          <c:smooth val="0"/>
          <c:extLst>
            <c:ext xmlns:c16="http://schemas.microsoft.com/office/drawing/2014/chart" uri="{C3380CC4-5D6E-409C-BE32-E72D297353CC}">
              <c16:uniqueId val="{00000002-507A-4294-9362-AA5441B9ACDD}"/>
            </c:ext>
          </c:extLst>
        </c:ser>
        <c:ser>
          <c:idx val="3"/>
          <c:order val="3"/>
          <c:tx>
            <c:strRef>
              <c:f>[3]cereales_graph!$B$25</c:f>
              <c:strCache>
                <c:ptCount val="1"/>
                <c:pt idx="0">
                  <c:v>sarrasin</c:v>
                </c:pt>
              </c:strCache>
            </c:strRef>
          </c:tx>
          <c:spPr>
            <a:ln w="28575" cap="rnd">
              <a:solidFill>
                <a:schemeClr val="accent4"/>
              </a:solidFill>
              <a:round/>
            </a:ln>
            <a:effectLst/>
          </c:spPr>
          <c:marker>
            <c:symbol val="none"/>
          </c:marker>
          <c:cat>
            <c:numRef>
              <c:f>[3]cereales_graph!$C$21:$R$21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[3]cereales_graph!$C$25:$R$25</c:f>
              <c:numCache>
                <c:formatCode>General</c:formatCode>
                <c:ptCount val="16"/>
                <c:pt idx="0">
                  <c:v>44.444000000000003</c:v>
                </c:pt>
                <c:pt idx="1">
                  <c:v>64.353999999999999</c:v>
                </c:pt>
                <c:pt idx="2">
                  <c:v>97.47</c:v>
                </c:pt>
                <c:pt idx="3">
                  <c:v>72.39</c:v>
                </c:pt>
                <c:pt idx="4">
                  <c:v>237.214</c:v>
                </c:pt>
                <c:pt idx="5">
                  <c:v>347.49</c:v>
                </c:pt>
                <c:pt idx="6">
                  <c:v>384.25700000000001</c:v>
                </c:pt>
                <c:pt idx="7">
                  <c:v>579.88</c:v>
                </c:pt>
                <c:pt idx="8">
                  <c:v>1518.498</c:v>
                </c:pt>
                <c:pt idx="9">
                  <c:v>3172.1</c:v>
                </c:pt>
                <c:pt idx="10">
                  <c:v>5197.92</c:v>
                </c:pt>
                <c:pt idx="11">
                  <c:v>6278.8940000000002</c:v>
                </c:pt>
                <c:pt idx="12">
                  <c:v>3804.3800999999999</c:v>
                </c:pt>
                <c:pt idx="13">
                  <c:v>7161.7449999999999</c:v>
                </c:pt>
                <c:pt idx="14">
                  <c:v>5765.7101000000002</c:v>
                </c:pt>
                <c:pt idx="15">
                  <c:v>5412.9227689999998</c:v>
                </c:pt>
              </c:numCache>
            </c:numRef>
          </c:val>
          <c:smooth val="0"/>
          <c:extLst>
            <c:ext xmlns:c16="http://schemas.microsoft.com/office/drawing/2014/chart" uri="{C3380CC4-5D6E-409C-BE32-E72D297353CC}">
              <c16:uniqueId val="{00000003-507A-4294-9362-AA5441B9ACDD}"/>
            </c:ext>
          </c:extLst>
        </c:ser>
        <c:ser>
          <c:idx val="4"/>
          <c:order val="4"/>
          <c:tx>
            <c:strRef>
              <c:f>[3]cereales_graph!$B$26</c:f>
              <c:strCache>
                <c:ptCount val="1"/>
                <c:pt idx="0">
                  <c:v>triticale</c:v>
                </c:pt>
              </c:strCache>
            </c:strRef>
          </c:tx>
          <c:spPr>
            <a:ln w="28575" cap="rnd">
              <a:solidFill>
                <a:schemeClr val="accent5"/>
              </a:solidFill>
              <a:round/>
            </a:ln>
            <a:effectLst/>
          </c:spPr>
          <c:marker>
            <c:symbol val="none"/>
          </c:marker>
          <c:cat>
            <c:numRef>
              <c:f>[3]cereales_graph!$C$21:$R$21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[3]cereales_graph!$C$26:$R$26</c:f>
              <c:numCache>
                <c:formatCode>General</c:formatCode>
                <c:ptCount val="16"/>
                <c:pt idx="0">
                  <c:v>1132.22</c:v>
                </c:pt>
                <c:pt idx="1">
                  <c:v>1443.213</c:v>
                </c:pt>
                <c:pt idx="2">
                  <c:v>1308.836</c:v>
                </c:pt>
                <c:pt idx="3">
                  <c:v>1980.3219999999999</c:v>
                </c:pt>
                <c:pt idx="4">
                  <c:v>2801.06</c:v>
                </c:pt>
                <c:pt idx="5">
                  <c:v>3255.09</c:v>
                </c:pt>
                <c:pt idx="6">
                  <c:v>2816.7</c:v>
                </c:pt>
                <c:pt idx="7">
                  <c:v>2692.63</c:v>
                </c:pt>
                <c:pt idx="8">
                  <c:v>3802.23</c:v>
                </c:pt>
                <c:pt idx="9">
                  <c:v>4584.7860000000001</c:v>
                </c:pt>
                <c:pt idx="10">
                  <c:v>3921.326</c:v>
                </c:pt>
                <c:pt idx="11">
                  <c:v>3344.0509999999999</c:v>
                </c:pt>
                <c:pt idx="12">
                  <c:v>4905.0255999999999</c:v>
                </c:pt>
                <c:pt idx="13">
                  <c:v>3789.2741000000001</c:v>
                </c:pt>
                <c:pt idx="14">
                  <c:v>4292.2672000000002</c:v>
                </c:pt>
                <c:pt idx="15">
                  <c:v>4294.764244</c:v>
                </c:pt>
              </c:numCache>
            </c:numRef>
          </c:val>
          <c:smooth val="0"/>
          <c:extLst>
            <c:ext xmlns:c16="http://schemas.microsoft.com/office/drawing/2014/chart" uri="{C3380CC4-5D6E-409C-BE32-E72D297353CC}">
              <c16:uniqueId val="{00000004-507A-4294-9362-AA5441B9ACDD}"/>
            </c:ext>
          </c:extLst>
        </c:ser>
        <c:ser>
          <c:idx val="5"/>
          <c:order val="5"/>
          <c:tx>
            <c:strRef>
              <c:f>[3]cereales_graph!$B$27</c:f>
              <c:strCache>
                <c:ptCount val="1"/>
                <c:pt idx="0">
                  <c:v>epeautres</c:v>
                </c:pt>
              </c:strCache>
            </c:strRef>
          </c:tx>
          <c:spPr>
            <a:ln w="28575" cap="rnd">
              <a:solidFill>
                <a:schemeClr val="accent6">
                  <a:lumMod val="75000"/>
                </a:schemeClr>
              </a:solidFill>
              <a:round/>
            </a:ln>
            <a:effectLst/>
          </c:spPr>
          <c:marker>
            <c:symbol val="none"/>
          </c:marker>
          <c:cat>
            <c:numRef>
              <c:f>[3]cereales_graph!$C$21:$R$21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[3]cereales_graph!$C$27:$R$27</c:f>
              <c:numCache>
                <c:formatCode>General</c:formatCode>
                <c:ptCount val="16"/>
                <c:pt idx="0">
                  <c:v>251.94</c:v>
                </c:pt>
                <c:pt idx="1">
                  <c:v>379.34</c:v>
                </c:pt>
                <c:pt idx="2">
                  <c:v>365.35500000000002</c:v>
                </c:pt>
                <c:pt idx="3">
                  <c:v>414.673</c:v>
                </c:pt>
                <c:pt idx="4">
                  <c:v>371.64699999999999</c:v>
                </c:pt>
                <c:pt idx="5">
                  <c:v>316.13400000000001</c:v>
                </c:pt>
                <c:pt idx="6">
                  <c:v>540.44000000000005</c:v>
                </c:pt>
                <c:pt idx="7">
                  <c:v>430.57</c:v>
                </c:pt>
                <c:pt idx="8">
                  <c:v>913.75</c:v>
                </c:pt>
                <c:pt idx="9">
                  <c:v>1873.348</c:v>
                </c:pt>
                <c:pt idx="10">
                  <c:v>1598.21</c:v>
                </c:pt>
                <c:pt idx="11">
                  <c:v>1123.864</c:v>
                </c:pt>
                <c:pt idx="12">
                  <c:v>1469.64</c:v>
                </c:pt>
                <c:pt idx="13">
                  <c:v>1426.17</c:v>
                </c:pt>
                <c:pt idx="14">
                  <c:v>3042.0520000000001</c:v>
                </c:pt>
                <c:pt idx="15">
                  <c:v>3377.8781129999998</c:v>
                </c:pt>
              </c:numCache>
            </c:numRef>
          </c:val>
          <c:smooth val="0"/>
          <c:extLst>
            <c:ext xmlns:c16="http://schemas.microsoft.com/office/drawing/2014/chart" uri="{C3380CC4-5D6E-409C-BE32-E72D297353CC}">
              <c16:uniqueId val="{00000005-507A-4294-9362-AA5441B9ACDD}"/>
            </c:ext>
          </c:extLst>
        </c:ser>
        <c:ser>
          <c:idx val="6"/>
          <c:order val="6"/>
          <c:tx>
            <c:strRef>
              <c:f>[3]cereales_graph!$B$28</c:f>
              <c:strCache>
                <c:ptCount val="1"/>
                <c:pt idx="0">
                  <c:v>avoine</c:v>
                </c:pt>
              </c:strCache>
            </c:strRef>
          </c:tx>
          <c:spPr>
            <a:ln w="28575" cap="rnd">
              <a:solidFill>
                <a:srgbClr val="FFFF00"/>
              </a:solidFill>
              <a:round/>
            </a:ln>
            <a:effectLst/>
          </c:spPr>
          <c:marker>
            <c:symbol val="none"/>
          </c:marker>
          <c:cat>
            <c:numRef>
              <c:f>[3]cereales_graph!$C$21:$R$21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[3]cereales_graph!$C$28:$R$28</c:f>
              <c:numCache>
                <c:formatCode>General</c:formatCode>
                <c:ptCount val="16"/>
                <c:pt idx="0">
                  <c:v>344.92399999999998</c:v>
                </c:pt>
                <c:pt idx="1">
                  <c:v>448.76</c:v>
                </c:pt>
                <c:pt idx="2">
                  <c:v>542.38829999999996</c:v>
                </c:pt>
                <c:pt idx="3">
                  <c:v>893.53</c:v>
                </c:pt>
                <c:pt idx="4">
                  <c:v>1017.8819999999999</c:v>
                </c:pt>
                <c:pt idx="5">
                  <c:v>1206.9369999999999</c:v>
                </c:pt>
                <c:pt idx="6">
                  <c:v>894.97</c:v>
                </c:pt>
                <c:pt idx="7">
                  <c:v>1297.9394</c:v>
                </c:pt>
                <c:pt idx="8">
                  <c:v>1870.356</c:v>
                </c:pt>
                <c:pt idx="9">
                  <c:v>2579.4499999999998</c:v>
                </c:pt>
                <c:pt idx="10">
                  <c:v>2301.33</c:v>
                </c:pt>
                <c:pt idx="11">
                  <c:v>2447.1576</c:v>
                </c:pt>
                <c:pt idx="12">
                  <c:v>3343.8735000000001</c:v>
                </c:pt>
                <c:pt idx="13">
                  <c:v>3026.13</c:v>
                </c:pt>
                <c:pt idx="14">
                  <c:v>3027.5390000000002</c:v>
                </c:pt>
                <c:pt idx="15">
                  <c:v>3369.1066489999998</c:v>
                </c:pt>
              </c:numCache>
            </c:numRef>
          </c:val>
          <c:smooth val="0"/>
          <c:extLst>
            <c:ext xmlns:c16="http://schemas.microsoft.com/office/drawing/2014/chart" uri="{C3380CC4-5D6E-409C-BE32-E72D297353CC}">
              <c16:uniqueId val="{00000006-507A-4294-9362-AA5441B9ACDD}"/>
            </c:ext>
          </c:extLst>
        </c:ser>
        <c:ser>
          <c:idx val="7"/>
          <c:order val="7"/>
          <c:tx>
            <c:strRef>
              <c:f>[3]cereales_graph!$B$29</c:f>
              <c:strCache>
                <c:ptCount val="1"/>
                <c:pt idx="0">
                  <c:v>ble dur</c:v>
                </c:pt>
              </c:strCache>
            </c:strRef>
          </c:tx>
          <c:spPr>
            <a:ln w="28575" cap="rnd">
              <a:solidFill>
                <a:sysClr val="windowText" lastClr="000000"/>
              </a:solidFill>
              <a:round/>
            </a:ln>
            <a:effectLst/>
          </c:spPr>
          <c:marker>
            <c:symbol val="none"/>
          </c:marker>
          <c:cat>
            <c:numRef>
              <c:f>[3]cereales_graph!$C$21:$R$21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[3]cereales_graph!$C$29:$R$29</c:f>
              <c:numCache>
                <c:formatCode>General</c:formatCode>
                <c:ptCount val="16"/>
                <c:pt idx="0">
                  <c:v>909.22</c:v>
                </c:pt>
                <c:pt idx="1">
                  <c:v>1087.7260000000001</c:v>
                </c:pt>
                <c:pt idx="2">
                  <c:v>781.79700000000003</c:v>
                </c:pt>
                <c:pt idx="3">
                  <c:v>1392.7968000000001</c:v>
                </c:pt>
                <c:pt idx="4">
                  <c:v>1337.68</c:v>
                </c:pt>
                <c:pt idx="5">
                  <c:v>913.89700000000005</c:v>
                </c:pt>
                <c:pt idx="6">
                  <c:v>728.03599999999994</c:v>
                </c:pt>
                <c:pt idx="7">
                  <c:v>1054.1869999999999</c:v>
                </c:pt>
                <c:pt idx="8">
                  <c:v>3409.3366999999998</c:v>
                </c:pt>
                <c:pt idx="9">
                  <c:v>2702.7</c:v>
                </c:pt>
                <c:pt idx="10">
                  <c:v>1968.8</c:v>
                </c:pt>
                <c:pt idx="11">
                  <c:v>4313.3059999999996</c:v>
                </c:pt>
                <c:pt idx="12">
                  <c:v>2729.9101000000001</c:v>
                </c:pt>
                <c:pt idx="13">
                  <c:v>2113.009</c:v>
                </c:pt>
                <c:pt idx="14">
                  <c:v>3670.431</c:v>
                </c:pt>
                <c:pt idx="15">
                  <c:v>3283.4641150000002</c:v>
                </c:pt>
              </c:numCache>
            </c:numRef>
          </c:val>
          <c:smooth val="0"/>
          <c:extLst>
            <c:ext xmlns:c16="http://schemas.microsoft.com/office/drawing/2014/chart" uri="{C3380CC4-5D6E-409C-BE32-E72D297353CC}">
              <c16:uniqueId val="{00000007-507A-4294-9362-AA5441B9ACDD}"/>
            </c:ext>
          </c:extLst>
        </c:ser>
        <c:ser>
          <c:idx val="8"/>
          <c:order val="8"/>
          <c:tx>
            <c:strRef>
              <c:f>[3]cereales_graph!$B$30</c:f>
              <c:strCache>
                <c:ptCount val="1"/>
                <c:pt idx="0">
                  <c:v>mais grain</c:v>
                </c:pt>
              </c:strCache>
            </c:strRef>
          </c:tx>
          <c:spPr>
            <a:ln w="28575" cap="rnd">
              <a:solidFill>
                <a:schemeClr val="accent6">
                  <a:lumMod val="60000"/>
                  <a:lumOff val="40000"/>
                </a:schemeClr>
              </a:solidFill>
              <a:round/>
            </a:ln>
            <a:effectLst/>
          </c:spPr>
          <c:marker>
            <c:symbol val="none"/>
          </c:marker>
          <c:cat>
            <c:numRef>
              <c:f>[3]cereales_graph!$C$21:$R$21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[3]cereales_graph!$C$30:$R$30</c:f>
              <c:numCache>
                <c:formatCode>General</c:formatCode>
                <c:ptCount val="16"/>
                <c:pt idx="0">
                  <c:v>504.09</c:v>
                </c:pt>
                <c:pt idx="1">
                  <c:v>629.75599999999997</c:v>
                </c:pt>
                <c:pt idx="2">
                  <c:v>557.26900000000001</c:v>
                </c:pt>
                <c:pt idx="3">
                  <c:v>690.18</c:v>
                </c:pt>
                <c:pt idx="4">
                  <c:v>635.48</c:v>
                </c:pt>
                <c:pt idx="5">
                  <c:v>1044.6600000000001</c:v>
                </c:pt>
                <c:pt idx="6">
                  <c:v>1183.8320000000001</c:v>
                </c:pt>
                <c:pt idx="7">
                  <c:v>1806.86</c:v>
                </c:pt>
                <c:pt idx="8">
                  <c:v>3007.58</c:v>
                </c:pt>
                <c:pt idx="9">
                  <c:v>2365.62</c:v>
                </c:pt>
                <c:pt idx="10">
                  <c:v>3369.1597000000002</c:v>
                </c:pt>
                <c:pt idx="11">
                  <c:v>5169.6872999999996</c:v>
                </c:pt>
                <c:pt idx="12">
                  <c:v>5600.19</c:v>
                </c:pt>
                <c:pt idx="13">
                  <c:v>5387.0814</c:v>
                </c:pt>
                <c:pt idx="14">
                  <c:v>3776.3609999999999</c:v>
                </c:pt>
                <c:pt idx="15">
                  <c:v>2919.5861279999999</c:v>
                </c:pt>
              </c:numCache>
            </c:numRef>
          </c:val>
          <c:smooth val="0"/>
          <c:extLst>
            <c:ext xmlns:c16="http://schemas.microsoft.com/office/drawing/2014/chart" uri="{C3380CC4-5D6E-409C-BE32-E72D297353CC}">
              <c16:uniqueId val="{00000008-507A-4294-9362-AA5441B9ACDD}"/>
            </c:ext>
          </c:extLst>
        </c:ser>
        <c:ser>
          <c:idx val="9"/>
          <c:order val="9"/>
          <c:tx>
            <c:strRef>
              <c:f>[3]cereales_graph!$B$31</c:f>
              <c:strCache>
                <c:ptCount val="1"/>
                <c:pt idx="0">
                  <c:v>seigle</c:v>
                </c:pt>
              </c:strCache>
            </c:strRef>
          </c:tx>
          <c:spPr>
            <a:ln w="28575" cap="rnd">
              <a:solidFill>
                <a:schemeClr val="accent2">
                  <a:lumMod val="50000"/>
                </a:schemeClr>
              </a:solidFill>
              <a:round/>
            </a:ln>
            <a:effectLst/>
          </c:spPr>
          <c:marker>
            <c:symbol val="none"/>
          </c:marker>
          <c:cat>
            <c:numRef>
              <c:f>[3]cereales_graph!$C$21:$R$21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[3]cereales_graph!$C$31:$R$31</c:f>
              <c:numCache>
                <c:formatCode>General</c:formatCode>
                <c:ptCount val="16"/>
                <c:pt idx="0">
                  <c:v>129.28</c:v>
                </c:pt>
                <c:pt idx="1">
                  <c:v>149.845</c:v>
                </c:pt>
                <c:pt idx="2">
                  <c:v>203.99700000000001</c:v>
                </c:pt>
                <c:pt idx="3">
                  <c:v>300.60489999999999</c:v>
                </c:pt>
                <c:pt idx="4">
                  <c:v>259.55540000000002</c:v>
                </c:pt>
                <c:pt idx="5">
                  <c:v>264.87599999999998</c:v>
                </c:pt>
                <c:pt idx="6">
                  <c:v>280.02999999999997</c:v>
                </c:pt>
                <c:pt idx="7">
                  <c:v>229.77</c:v>
                </c:pt>
                <c:pt idx="8">
                  <c:v>401.06700000000001</c:v>
                </c:pt>
                <c:pt idx="9">
                  <c:v>582.91</c:v>
                </c:pt>
                <c:pt idx="10">
                  <c:v>758.79</c:v>
                </c:pt>
                <c:pt idx="11">
                  <c:v>907.87099999999998</c:v>
                </c:pt>
                <c:pt idx="12">
                  <c:v>929.77</c:v>
                </c:pt>
                <c:pt idx="13">
                  <c:v>993.32770000000005</c:v>
                </c:pt>
                <c:pt idx="14">
                  <c:v>1340.18</c:v>
                </c:pt>
                <c:pt idx="15">
                  <c:v>1862.743622</c:v>
                </c:pt>
              </c:numCache>
            </c:numRef>
          </c:val>
          <c:smooth val="0"/>
          <c:extLst>
            <c:ext xmlns:c16="http://schemas.microsoft.com/office/drawing/2014/chart" uri="{C3380CC4-5D6E-409C-BE32-E72D297353CC}">
              <c16:uniqueId val="{00000009-507A-4294-9362-AA5441B9ACDD}"/>
            </c:ext>
          </c:extLst>
        </c:ser>
        <c:ser>
          <c:idx val="10"/>
          <c:order val="10"/>
          <c:tx>
            <c:strRef>
              <c:f>[3]cereales_graph!$B$32</c:f>
              <c:strCache>
                <c:ptCount val="1"/>
                <c:pt idx="0">
                  <c:v>sorgho</c:v>
                </c:pt>
              </c:strCache>
            </c:strRef>
          </c:tx>
          <c:spPr>
            <a:ln w="28575" cap="rnd">
              <a:solidFill>
                <a:schemeClr val="bg1">
                  <a:lumMod val="85000"/>
                </a:schemeClr>
              </a:solidFill>
              <a:round/>
            </a:ln>
            <a:effectLst/>
          </c:spPr>
          <c:marker>
            <c:symbol val="none"/>
          </c:marker>
          <c:cat>
            <c:numRef>
              <c:f>[3]cereales_graph!$C$21:$R$21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[3]cereales_graph!$C$32:$R$32</c:f>
              <c:numCache>
                <c:formatCode>General</c:formatCode>
                <c:ptCount val="16"/>
                <c:pt idx="0">
                  <c:v>150.48699999999999</c:v>
                </c:pt>
                <c:pt idx="1">
                  <c:v>204.07599999999999</c:v>
                </c:pt>
                <c:pt idx="2">
                  <c:v>458.25</c:v>
                </c:pt>
                <c:pt idx="3">
                  <c:v>501.11</c:v>
                </c:pt>
                <c:pt idx="4">
                  <c:v>566.55399999999997</c:v>
                </c:pt>
                <c:pt idx="5">
                  <c:v>522.09500000000003</c:v>
                </c:pt>
                <c:pt idx="6">
                  <c:v>657.65200000000004</c:v>
                </c:pt>
                <c:pt idx="7">
                  <c:v>921.50660000000005</c:v>
                </c:pt>
                <c:pt idx="8">
                  <c:v>1199.25</c:v>
                </c:pt>
                <c:pt idx="9">
                  <c:v>968.29</c:v>
                </c:pt>
                <c:pt idx="10">
                  <c:v>1169.3109999999999</c:v>
                </c:pt>
                <c:pt idx="11">
                  <c:v>1406.36</c:v>
                </c:pt>
                <c:pt idx="12">
                  <c:v>1797.9961000000001</c:v>
                </c:pt>
                <c:pt idx="13">
                  <c:v>1708.44</c:v>
                </c:pt>
                <c:pt idx="14">
                  <c:v>1986.44</c:v>
                </c:pt>
                <c:pt idx="15">
                  <c:v>1139.4265</c:v>
                </c:pt>
              </c:numCache>
            </c:numRef>
          </c:val>
          <c:smooth val="0"/>
          <c:extLst>
            <c:ext xmlns:c16="http://schemas.microsoft.com/office/drawing/2014/chart" uri="{C3380CC4-5D6E-409C-BE32-E72D297353CC}">
              <c16:uniqueId val="{0000000A-507A-4294-9362-AA5441B9ACDD}"/>
            </c:ext>
          </c:extLst>
        </c:ser>
        <c:dLbls>
          <c:showLegendKey val="0"/>
          <c:showVal val="0"/>
          <c:showCatName val="0"/>
          <c:showSerName val="0"/>
          <c:showPercent val="0"/>
          <c:showBubbleSize val="0"/>
        </c:dLbls>
        <c:smooth val="0"/>
        <c:axId val="356760640"/>
        <c:axId val="356759808"/>
      </c:lineChart>
      <c:catAx>
        <c:axId val="35676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56759808"/>
        <c:crosses val="autoZero"/>
        <c:auto val="1"/>
        <c:lblAlgn val="ctr"/>
        <c:lblOffset val="100"/>
        <c:noMultiLvlLbl val="0"/>
      </c:catAx>
      <c:valAx>
        <c:axId val="356759808"/>
        <c:scaling>
          <c:orientation val="minMax"/>
          <c:max val="4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800">
                    <a:latin typeface="Arial" panose="020B0604020202020204" pitchFamily="34" charset="0"/>
                    <a:cs typeface="Arial" panose="020B0604020202020204" pitchFamily="34" charset="0"/>
                  </a:rPr>
                  <a:t>en ha</a:t>
                </a:r>
              </a:p>
            </c:rich>
          </c:tx>
          <c:layout>
            <c:manualLayout>
              <c:xMode val="edge"/>
              <c:yMode val="edge"/>
              <c:x val="1.3522650439486139E-2"/>
              <c:y val="9.4764154480689908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56760640"/>
        <c:crosses val="autoZero"/>
        <c:crossBetween val="between"/>
      </c:valAx>
      <c:spPr>
        <a:noFill/>
        <a:ln>
          <a:noFill/>
        </a:ln>
        <a:effectLst/>
      </c:spPr>
    </c:plotArea>
    <c:legend>
      <c:legendPos val="r"/>
      <c:layout>
        <c:manualLayout>
          <c:xMode val="edge"/>
          <c:yMode val="edge"/>
          <c:x val="0.72390471847798687"/>
          <c:y val="0.25763480175975967"/>
          <c:w val="0.26197098773670241"/>
          <c:h val="0.5543160083604620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Evolution des surfaces en oléagineux Bio </a:t>
            </a:r>
          </a:p>
        </c:rich>
      </c:tx>
      <c:layout>
        <c:manualLayout>
          <c:xMode val="edge"/>
          <c:yMode val="edge"/>
          <c:x val="0.26952409594634003"/>
          <c:y val="3.7630107449383471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3231032724560016"/>
          <c:y val="0.17810650887573964"/>
          <c:w val="0.61161579867705584"/>
          <c:h val="0.65946415325801655"/>
        </c:manualLayout>
      </c:layout>
      <c:lineChart>
        <c:grouping val="standard"/>
        <c:varyColors val="0"/>
        <c:ser>
          <c:idx val="0"/>
          <c:order val="0"/>
          <c:tx>
            <c:strRef>
              <c:f>[3]oleag_proteag_graph!$C$17</c:f>
              <c:strCache>
                <c:ptCount val="1"/>
                <c:pt idx="0">
                  <c:v>soja</c:v>
                </c:pt>
              </c:strCache>
            </c:strRef>
          </c:tx>
          <c:spPr>
            <a:ln w="28575" cap="rnd">
              <a:solidFill>
                <a:schemeClr val="accent1"/>
              </a:solidFill>
              <a:round/>
            </a:ln>
            <a:effectLst/>
          </c:spPr>
          <c:marker>
            <c:symbol val="none"/>
          </c:marker>
          <c:cat>
            <c:numRef>
              <c:f>[3]oleag_proteag_graph!$D$16:$S$16</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[3]oleag_proteag_graph!$D$17:$S$17</c:f>
              <c:numCache>
                <c:formatCode>General</c:formatCode>
                <c:ptCount val="16"/>
                <c:pt idx="0">
                  <c:v>1815.43</c:v>
                </c:pt>
                <c:pt idx="1">
                  <c:v>1587.02</c:v>
                </c:pt>
                <c:pt idx="2">
                  <c:v>2447.04</c:v>
                </c:pt>
                <c:pt idx="3">
                  <c:v>2384.0050000000001</c:v>
                </c:pt>
                <c:pt idx="4">
                  <c:v>2795.76</c:v>
                </c:pt>
                <c:pt idx="5">
                  <c:v>3416.22</c:v>
                </c:pt>
                <c:pt idx="6">
                  <c:v>4033.22</c:v>
                </c:pt>
                <c:pt idx="7">
                  <c:v>5324.21</c:v>
                </c:pt>
                <c:pt idx="8">
                  <c:v>10705.21</c:v>
                </c:pt>
                <c:pt idx="9">
                  <c:v>14064.093999999999</c:v>
                </c:pt>
                <c:pt idx="10">
                  <c:v>13468.054</c:v>
                </c:pt>
                <c:pt idx="11">
                  <c:v>14434.725</c:v>
                </c:pt>
                <c:pt idx="12">
                  <c:v>21785.275799999999</c:v>
                </c:pt>
                <c:pt idx="13">
                  <c:v>27570.12</c:v>
                </c:pt>
                <c:pt idx="14">
                  <c:v>26153.0874</c:v>
                </c:pt>
                <c:pt idx="15">
                  <c:v>29308.805199999999</c:v>
                </c:pt>
              </c:numCache>
            </c:numRef>
          </c:val>
          <c:smooth val="0"/>
          <c:extLst>
            <c:ext xmlns:c16="http://schemas.microsoft.com/office/drawing/2014/chart" uri="{C3380CC4-5D6E-409C-BE32-E72D297353CC}">
              <c16:uniqueId val="{00000000-FD74-410B-8283-D3831476F224}"/>
            </c:ext>
          </c:extLst>
        </c:ser>
        <c:ser>
          <c:idx val="1"/>
          <c:order val="1"/>
          <c:tx>
            <c:strRef>
              <c:f>[3]oleag_proteag_graph!$C$18</c:f>
              <c:strCache>
                <c:ptCount val="1"/>
                <c:pt idx="0">
                  <c:v>tournesol</c:v>
                </c:pt>
              </c:strCache>
            </c:strRef>
          </c:tx>
          <c:spPr>
            <a:ln w="28575" cap="rnd">
              <a:solidFill>
                <a:schemeClr val="accent2"/>
              </a:solidFill>
              <a:round/>
            </a:ln>
            <a:effectLst/>
          </c:spPr>
          <c:marker>
            <c:symbol val="none"/>
          </c:marker>
          <c:cat>
            <c:numRef>
              <c:f>[3]oleag_proteag_graph!$D$16:$S$16</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[3]oleag_proteag_graph!$D$18:$S$18</c:f>
              <c:numCache>
                <c:formatCode>General</c:formatCode>
                <c:ptCount val="16"/>
                <c:pt idx="0">
                  <c:v>2432.701</c:v>
                </c:pt>
                <c:pt idx="1">
                  <c:v>3120.0279999999998</c:v>
                </c:pt>
                <c:pt idx="2">
                  <c:v>3969.2420000000002</c:v>
                </c:pt>
                <c:pt idx="3">
                  <c:v>3387.08</c:v>
                </c:pt>
                <c:pt idx="4">
                  <c:v>5014.07</c:v>
                </c:pt>
                <c:pt idx="5">
                  <c:v>5176.0690000000004</c:v>
                </c:pt>
                <c:pt idx="6">
                  <c:v>5248.4709999999995</c:v>
                </c:pt>
                <c:pt idx="7">
                  <c:v>5664.51</c:v>
                </c:pt>
                <c:pt idx="8">
                  <c:v>9149.4500000000007</c:v>
                </c:pt>
                <c:pt idx="9">
                  <c:v>9130.2618999999995</c:v>
                </c:pt>
                <c:pt idx="10">
                  <c:v>10459.11</c:v>
                </c:pt>
                <c:pt idx="11">
                  <c:v>13031.7407</c:v>
                </c:pt>
                <c:pt idx="12">
                  <c:v>14681.1808</c:v>
                </c:pt>
                <c:pt idx="13">
                  <c:v>22559.744500000001</c:v>
                </c:pt>
                <c:pt idx="14">
                  <c:v>24749.204000000002</c:v>
                </c:pt>
                <c:pt idx="15">
                  <c:v>28788.225154</c:v>
                </c:pt>
              </c:numCache>
            </c:numRef>
          </c:val>
          <c:smooth val="0"/>
          <c:extLst>
            <c:ext xmlns:c16="http://schemas.microsoft.com/office/drawing/2014/chart" uri="{C3380CC4-5D6E-409C-BE32-E72D297353CC}">
              <c16:uniqueId val="{00000001-FD74-410B-8283-D3831476F224}"/>
            </c:ext>
          </c:extLst>
        </c:ser>
        <c:ser>
          <c:idx val="2"/>
          <c:order val="2"/>
          <c:tx>
            <c:strRef>
              <c:f>[3]oleag_proteag_graph!$C$19</c:f>
              <c:strCache>
                <c:ptCount val="1"/>
                <c:pt idx="0">
                  <c:v>lin graines</c:v>
                </c:pt>
              </c:strCache>
            </c:strRef>
          </c:tx>
          <c:spPr>
            <a:ln w="28575" cap="rnd">
              <a:solidFill>
                <a:schemeClr val="accent3"/>
              </a:solidFill>
              <a:round/>
            </a:ln>
            <a:effectLst/>
          </c:spPr>
          <c:marker>
            <c:symbol val="none"/>
          </c:marker>
          <c:cat>
            <c:numRef>
              <c:f>[3]oleag_proteag_graph!$D$16:$S$16</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[3]oleag_proteag_graph!$D$19:$S$19</c:f>
              <c:numCache>
                <c:formatCode>General</c:formatCode>
                <c:ptCount val="16"/>
                <c:pt idx="0">
                  <c:v>20.11</c:v>
                </c:pt>
                <c:pt idx="1">
                  <c:v>9.07</c:v>
                </c:pt>
                <c:pt idx="2">
                  <c:v>39.020000000000003</c:v>
                </c:pt>
                <c:pt idx="3">
                  <c:v>51.43</c:v>
                </c:pt>
                <c:pt idx="4">
                  <c:v>89.55</c:v>
                </c:pt>
                <c:pt idx="5">
                  <c:v>202.25</c:v>
                </c:pt>
                <c:pt idx="6">
                  <c:v>303.73</c:v>
                </c:pt>
                <c:pt idx="7">
                  <c:v>673.32</c:v>
                </c:pt>
                <c:pt idx="8">
                  <c:v>1369.29</c:v>
                </c:pt>
                <c:pt idx="9">
                  <c:v>1440.66</c:v>
                </c:pt>
                <c:pt idx="10">
                  <c:v>2790.55</c:v>
                </c:pt>
                <c:pt idx="11">
                  <c:v>2306.85</c:v>
                </c:pt>
                <c:pt idx="12">
                  <c:v>2306.94</c:v>
                </c:pt>
                <c:pt idx="13">
                  <c:v>3482.2130000000002</c:v>
                </c:pt>
                <c:pt idx="14">
                  <c:v>2538.71</c:v>
                </c:pt>
                <c:pt idx="15">
                  <c:v>2088.81</c:v>
                </c:pt>
              </c:numCache>
            </c:numRef>
          </c:val>
          <c:smooth val="0"/>
          <c:extLst>
            <c:ext xmlns:c16="http://schemas.microsoft.com/office/drawing/2014/chart" uri="{C3380CC4-5D6E-409C-BE32-E72D297353CC}">
              <c16:uniqueId val="{00000002-FD74-410B-8283-D3831476F224}"/>
            </c:ext>
          </c:extLst>
        </c:ser>
        <c:ser>
          <c:idx val="3"/>
          <c:order val="3"/>
          <c:tx>
            <c:strRef>
              <c:f>[3]oleag_proteag_graph!$C$20</c:f>
              <c:strCache>
                <c:ptCount val="1"/>
                <c:pt idx="0">
                  <c:v>colza</c:v>
                </c:pt>
              </c:strCache>
            </c:strRef>
          </c:tx>
          <c:spPr>
            <a:ln w="28575" cap="rnd">
              <a:solidFill>
                <a:schemeClr val="accent4"/>
              </a:solidFill>
              <a:round/>
            </a:ln>
            <a:effectLst/>
          </c:spPr>
          <c:marker>
            <c:symbol val="none"/>
          </c:marker>
          <c:cat>
            <c:numRef>
              <c:f>[3]oleag_proteag_graph!$D$16:$S$16</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[3]oleag_proteag_graph!$D$20:$S$20</c:f>
              <c:numCache>
                <c:formatCode>General</c:formatCode>
                <c:ptCount val="16"/>
                <c:pt idx="0">
                  <c:v>176.19900000000001</c:v>
                </c:pt>
                <c:pt idx="1">
                  <c:v>99.253</c:v>
                </c:pt>
                <c:pt idx="2">
                  <c:v>136.05199999999999</c:v>
                </c:pt>
                <c:pt idx="3">
                  <c:v>265.49</c:v>
                </c:pt>
                <c:pt idx="4">
                  <c:v>188.52</c:v>
                </c:pt>
                <c:pt idx="5">
                  <c:v>212.55</c:v>
                </c:pt>
                <c:pt idx="6">
                  <c:v>161.91</c:v>
                </c:pt>
                <c:pt idx="7">
                  <c:v>372.45960000000002</c:v>
                </c:pt>
                <c:pt idx="8">
                  <c:v>1098.47</c:v>
                </c:pt>
                <c:pt idx="9">
                  <c:v>990.4</c:v>
                </c:pt>
                <c:pt idx="10">
                  <c:v>804.3</c:v>
                </c:pt>
                <c:pt idx="11">
                  <c:v>1736.394</c:v>
                </c:pt>
                <c:pt idx="12">
                  <c:v>1561.26</c:v>
                </c:pt>
                <c:pt idx="13">
                  <c:v>1508.06</c:v>
                </c:pt>
                <c:pt idx="14">
                  <c:v>1683.24</c:v>
                </c:pt>
                <c:pt idx="15">
                  <c:v>1935.127068</c:v>
                </c:pt>
              </c:numCache>
            </c:numRef>
          </c:val>
          <c:smooth val="0"/>
          <c:extLst>
            <c:ext xmlns:c16="http://schemas.microsoft.com/office/drawing/2014/chart" uri="{C3380CC4-5D6E-409C-BE32-E72D297353CC}">
              <c16:uniqueId val="{00000003-FD74-410B-8283-D3831476F224}"/>
            </c:ext>
          </c:extLst>
        </c:ser>
        <c:ser>
          <c:idx val="4"/>
          <c:order val="4"/>
          <c:tx>
            <c:strRef>
              <c:f>[3]oleag_proteag_graph!$C$21</c:f>
              <c:strCache>
                <c:ptCount val="1"/>
                <c:pt idx="0">
                  <c:v>autres oleagineux</c:v>
                </c:pt>
              </c:strCache>
            </c:strRef>
          </c:tx>
          <c:spPr>
            <a:ln w="28575" cap="rnd">
              <a:solidFill>
                <a:schemeClr val="accent6">
                  <a:lumMod val="75000"/>
                </a:schemeClr>
              </a:solidFill>
              <a:round/>
            </a:ln>
            <a:effectLst/>
          </c:spPr>
          <c:marker>
            <c:symbol val="none"/>
          </c:marker>
          <c:cat>
            <c:numRef>
              <c:f>[3]oleag_proteag_graph!$D$16:$S$16</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[3]oleag_proteag_graph!$D$21:$S$21</c:f>
              <c:numCache>
                <c:formatCode>General</c:formatCode>
                <c:ptCount val="16"/>
                <c:pt idx="0">
                  <c:v>3.25</c:v>
                </c:pt>
                <c:pt idx="1">
                  <c:v>2.97</c:v>
                </c:pt>
                <c:pt idx="2">
                  <c:v>1.7</c:v>
                </c:pt>
                <c:pt idx="3">
                  <c:v>16.079999999999998</c:v>
                </c:pt>
                <c:pt idx="4">
                  <c:v>28.33</c:v>
                </c:pt>
                <c:pt idx="5">
                  <c:v>23.97</c:v>
                </c:pt>
                <c:pt idx="6">
                  <c:v>27.96</c:v>
                </c:pt>
                <c:pt idx="7">
                  <c:v>33.32</c:v>
                </c:pt>
                <c:pt idx="8">
                  <c:v>33.01</c:v>
                </c:pt>
                <c:pt idx="9">
                  <c:v>103.63</c:v>
                </c:pt>
                <c:pt idx="10">
                  <c:v>141.46850000000001</c:v>
                </c:pt>
                <c:pt idx="11">
                  <c:v>111.6885</c:v>
                </c:pt>
                <c:pt idx="12">
                  <c:v>93.88</c:v>
                </c:pt>
                <c:pt idx="13">
                  <c:v>267.31</c:v>
                </c:pt>
                <c:pt idx="14">
                  <c:v>645.45000000000005</c:v>
                </c:pt>
                <c:pt idx="15">
                  <c:v>593.62489700000003</c:v>
                </c:pt>
              </c:numCache>
            </c:numRef>
          </c:val>
          <c:smooth val="0"/>
          <c:extLst>
            <c:ext xmlns:c16="http://schemas.microsoft.com/office/drawing/2014/chart" uri="{C3380CC4-5D6E-409C-BE32-E72D297353CC}">
              <c16:uniqueId val="{00000004-FD74-410B-8283-D3831476F224}"/>
            </c:ext>
          </c:extLst>
        </c:ser>
        <c:dLbls>
          <c:showLegendKey val="0"/>
          <c:showVal val="0"/>
          <c:showCatName val="0"/>
          <c:showSerName val="0"/>
          <c:showPercent val="0"/>
          <c:showBubbleSize val="0"/>
        </c:dLbls>
        <c:smooth val="0"/>
        <c:axId val="356760640"/>
        <c:axId val="356759808"/>
      </c:lineChart>
      <c:catAx>
        <c:axId val="35676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56759808"/>
        <c:crosses val="autoZero"/>
        <c:auto val="1"/>
        <c:lblAlgn val="ctr"/>
        <c:lblOffset val="100"/>
        <c:noMultiLvlLbl val="0"/>
      </c:catAx>
      <c:valAx>
        <c:axId val="356759808"/>
        <c:scaling>
          <c:orientation val="minMax"/>
          <c:max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en ha</a:t>
                </a:r>
              </a:p>
            </c:rich>
          </c:tx>
          <c:layout>
            <c:manualLayout>
              <c:xMode val="edge"/>
              <c:yMode val="edge"/>
              <c:x val="1.352270666297091E-2"/>
              <c:y val="0.1835215124736626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56760640"/>
        <c:crosses val="autoZero"/>
        <c:crossBetween val="between"/>
      </c:valAx>
      <c:spPr>
        <a:noFill/>
        <a:ln>
          <a:noFill/>
        </a:ln>
        <a:effectLst/>
      </c:spPr>
    </c:plotArea>
    <c:legend>
      <c:legendPos val="r"/>
      <c:layout>
        <c:manualLayout>
          <c:xMode val="edge"/>
          <c:yMode val="edge"/>
          <c:x val="0.76578359273178886"/>
          <c:y val="0.31945645041652398"/>
          <c:w val="0.21358366999173248"/>
          <c:h val="0.3361773222640648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1000">
                <a:latin typeface="Arial" panose="020B0604020202020204" pitchFamily="34" charset="0"/>
                <a:cs typeface="Arial" panose="020B0604020202020204" pitchFamily="34" charset="0"/>
              </a:rPr>
              <a:t>Evolution des surfaces en protéagineux</a:t>
            </a:r>
            <a:r>
              <a:rPr lang="fr-FR" sz="1000" baseline="0">
                <a:latin typeface="Arial" panose="020B0604020202020204" pitchFamily="34" charset="0"/>
                <a:cs typeface="Arial" panose="020B0604020202020204" pitchFamily="34" charset="0"/>
              </a:rPr>
              <a:t> et légumes secs Bio </a:t>
            </a:r>
            <a:endParaRPr lang="fr-FR" sz="1000">
              <a:latin typeface="Arial" panose="020B0604020202020204" pitchFamily="34" charset="0"/>
              <a:cs typeface="Arial" panose="020B0604020202020204" pitchFamily="34" charset="0"/>
            </a:endParaRPr>
          </a:p>
        </c:rich>
      </c:tx>
      <c:layout>
        <c:manualLayout>
          <c:xMode val="edge"/>
          <c:yMode val="edge"/>
          <c:x val="0.19545002187226596"/>
          <c:y val="3.3816224916965468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3231032724560016"/>
          <c:y val="0.17810650887573964"/>
          <c:w val="0.61161579867705584"/>
          <c:h val="0.64660768210425323"/>
        </c:manualLayout>
      </c:layout>
      <c:lineChart>
        <c:grouping val="standard"/>
        <c:varyColors val="0"/>
        <c:ser>
          <c:idx val="0"/>
          <c:order val="0"/>
          <c:tx>
            <c:strRef>
              <c:f>[3]oleag_proteag_graph!$C$23</c:f>
              <c:strCache>
                <c:ptCount val="1"/>
                <c:pt idx="0">
                  <c:v>fèves feveroles</c:v>
                </c:pt>
              </c:strCache>
            </c:strRef>
          </c:tx>
          <c:spPr>
            <a:ln w="28575" cap="rnd">
              <a:solidFill>
                <a:schemeClr val="accent4"/>
              </a:solidFill>
              <a:round/>
            </a:ln>
            <a:effectLst/>
          </c:spPr>
          <c:marker>
            <c:symbol val="none"/>
          </c:marker>
          <c:cat>
            <c:numRef>
              <c:f>[3]oleag_proteag_graph!$D$22:$S$22</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[3]oleag_proteag_graph!$D$23:$S$23</c:f>
              <c:numCache>
                <c:formatCode>General</c:formatCode>
                <c:ptCount val="16"/>
                <c:pt idx="0">
                  <c:v>1042.05</c:v>
                </c:pt>
                <c:pt idx="1">
                  <c:v>907.36300000000006</c:v>
                </c:pt>
                <c:pt idx="2">
                  <c:v>837.11099999999999</c:v>
                </c:pt>
                <c:pt idx="3">
                  <c:v>1763.865</c:v>
                </c:pt>
                <c:pt idx="4">
                  <c:v>1982.0050000000001</c:v>
                </c:pt>
                <c:pt idx="5">
                  <c:v>1220.6659999999999</c:v>
                </c:pt>
                <c:pt idx="6">
                  <c:v>981.1</c:v>
                </c:pt>
                <c:pt idx="7">
                  <c:v>1727.79</c:v>
                </c:pt>
                <c:pt idx="8">
                  <c:v>3638.54</c:v>
                </c:pt>
                <c:pt idx="9">
                  <c:v>5251.37</c:v>
                </c:pt>
                <c:pt idx="10">
                  <c:v>4100.2610000000004</c:v>
                </c:pt>
                <c:pt idx="11">
                  <c:v>3618.95</c:v>
                </c:pt>
                <c:pt idx="12">
                  <c:v>4022.5662000000002</c:v>
                </c:pt>
                <c:pt idx="13">
                  <c:v>4812.7</c:v>
                </c:pt>
                <c:pt idx="14">
                  <c:v>6671.4170000000004</c:v>
                </c:pt>
                <c:pt idx="15">
                  <c:v>5267.5526</c:v>
                </c:pt>
              </c:numCache>
            </c:numRef>
          </c:val>
          <c:smooth val="0"/>
          <c:extLst>
            <c:ext xmlns:c16="http://schemas.microsoft.com/office/drawing/2014/chart" uri="{C3380CC4-5D6E-409C-BE32-E72D297353CC}">
              <c16:uniqueId val="{00000000-652A-42C9-BDD1-75D3682065E7}"/>
            </c:ext>
          </c:extLst>
        </c:ser>
        <c:ser>
          <c:idx val="1"/>
          <c:order val="1"/>
          <c:tx>
            <c:strRef>
              <c:f>[3]oleag_proteag_graph!$C$24</c:f>
              <c:strCache>
                <c:ptCount val="1"/>
                <c:pt idx="0">
                  <c:v>legumes à cosse secs</c:v>
                </c:pt>
              </c:strCache>
            </c:strRef>
          </c:tx>
          <c:spPr>
            <a:ln w="28575" cap="rnd">
              <a:solidFill>
                <a:schemeClr val="accent2">
                  <a:lumMod val="75000"/>
                </a:schemeClr>
              </a:solidFill>
              <a:round/>
            </a:ln>
            <a:effectLst/>
          </c:spPr>
          <c:marker>
            <c:symbol val="none"/>
          </c:marker>
          <c:cat>
            <c:numRef>
              <c:f>[3]oleag_proteag_graph!$D$22:$S$22</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[3]oleag_proteag_graph!$D$24:$S$24</c:f>
              <c:numCache>
                <c:formatCode>General</c:formatCode>
                <c:ptCount val="16"/>
                <c:pt idx="0">
                  <c:v>19.670000000000002</c:v>
                </c:pt>
                <c:pt idx="1">
                  <c:v>0.41</c:v>
                </c:pt>
                <c:pt idx="2">
                  <c:v>0</c:v>
                </c:pt>
                <c:pt idx="3">
                  <c:v>19.84</c:v>
                </c:pt>
                <c:pt idx="4">
                  <c:v>6.03</c:v>
                </c:pt>
                <c:pt idx="5">
                  <c:v>6.38</c:v>
                </c:pt>
                <c:pt idx="6">
                  <c:v>23.77</c:v>
                </c:pt>
                <c:pt idx="7">
                  <c:v>87.01</c:v>
                </c:pt>
                <c:pt idx="8">
                  <c:v>129.49</c:v>
                </c:pt>
                <c:pt idx="9">
                  <c:v>718.41</c:v>
                </c:pt>
                <c:pt idx="10">
                  <c:v>580.78</c:v>
                </c:pt>
                <c:pt idx="11">
                  <c:v>646.47900000000004</c:v>
                </c:pt>
                <c:pt idx="12">
                  <c:v>608.64</c:v>
                </c:pt>
                <c:pt idx="13">
                  <c:v>726.76900000000001</c:v>
                </c:pt>
                <c:pt idx="14">
                  <c:v>695.72900000000004</c:v>
                </c:pt>
                <c:pt idx="15">
                  <c:v>2451.6841610000001</c:v>
                </c:pt>
              </c:numCache>
            </c:numRef>
          </c:val>
          <c:smooth val="0"/>
          <c:extLst>
            <c:ext xmlns:c16="http://schemas.microsoft.com/office/drawing/2014/chart" uri="{C3380CC4-5D6E-409C-BE32-E72D297353CC}">
              <c16:uniqueId val="{00000001-652A-42C9-BDD1-75D3682065E7}"/>
            </c:ext>
          </c:extLst>
        </c:ser>
        <c:ser>
          <c:idx val="2"/>
          <c:order val="2"/>
          <c:tx>
            <c:strRef>
              <c:f>[3]oleag_proteag_graph!$C$25</c:f>
              <c:strCache>
                <c:ptCount val="1"/>
                <c:pt idx="0">
                  <c:v>pois secs</c:v>
                </c:pt>
              </c:strCache>
            </c:strRef>
          </c:tx>
          <c:spPr>
            <a:ln w="28575" cap="rnd">
              <a:solidFill>
                <a:schemeClr val="accent3"/>
              </a:solidFill>
              <a:round/>
            </a:ln>
            <a:effectLst/>
          </c:spPr>
          <c:marker>
            <c:symbol val="none"/>
          </c:marker>
          <c:cat>
            <c:numRef>
              <c:f>[3]oleag_proteag_graph!$D$22:$S$22</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[3]oleag_proteag_graph!$D$25:$S$25</c:f>
              <c:numCache>
                <c:formatCode>General</c:formatCode>
                <c:ptCount val="16"/>
                <c:pt idx="0">
                  <c:v>334.41</c:v>
                </c:pt>
                <c:pt idx="1">
                  <c:v>223.04599999999999</c:v>
                </c:pt>
                <c:pt idx="2">
                  <c:v>147.63999999999999</c:v>
                </c:pt>
                <c:pt idx="3">
                  <c:v>474.46</c:v>
                </c:pt>
                <c:pt idx="4">
                  <c:v>378.75200000000001</c:v>
                </c:pt>
                <c:pt idx="5">
                  <c:v>395.50900000000001</c:v>
                </c:pt>
                <c:pt idx="6">
                  <c:v>328.64</c:v>
                </c:pt>
                <c:pt idx="7">
                  <c:v>960.39649999999995</c:v>
                </c:pt>
                <c:pt idx="8">
                  <c:v>1242.9241999999999</c:v>
                </c:pt>
                <c:pt idx="9">
                  <c:v>2509.2166999999999</c:v>
                </c:pt>
                <c:pt idx="10">
                  <c:v>2328.38</c:v>
                </c:pt>
                <c:pt idx="11">
                  <c:v>1647.49</c:v>
                </c:pt>
                <c:pt idx="12">
                  <c:v>1660.78</c:v>
                </c:pt>
                <c:pt idx="13">
                  <c:v>1679.4666999999999</c:v>
                </c:pt>
                <c:pt idx="14">
                  <c:v>992.51</c:v>
                </c:pt>
                <c:pt idx="15">
                  <c:v>593.00651300000004</c:v>
                </c:pt>
              </c:numCache>
            </c:numRef>
          </c:val>
          <c:smooth val="0"/>
          <c:extLst>
            <c:ext xmlns:c16="http://schemas.microsoft.com/office/drawing/2014/chart" uri="{C3380CC4-5D6E-409C-BE32-E72D297353CC}">
              <c16:uniqueId val="{00000002-652A-42C9-BDD1-75D3682065E7}"/>
            </c:ext>
          </c:extLst>
        </c:ser>
        <c:ser>
          <c:idx val="3"/>
          <c:order val="3"/>
          <c:tx>
            <c:strRef>
              <c:f>[3]oleag_proteag_graph!$C$26</c:f>
              <c:strCache>
                <c:ptCount val="1"/>
                <c:pt idx="0">
                  <c:v>pois chiches secs</c:v>
                </c:pt>
              </c:strCache>
            </c:strRef>
          </c:tx>
          <c:spPr>
            <a:ln w="28575" cap="rnd">
              <a:solidFill>
                <a:schemeClr val="accent4"/>
              </a:solidFill>
              <a:prstDash val="sysDot"/>
              <a:round/>
            </a:ln>
            <a:effectLst/>
          </c:spPr>
          <c:marker>
            <c:symbol val="none"/>
          </c:marker>
          <c:cat>
            <c:numRef>
              <c:f>[3]oleag_proteag_graph!$D$22:$S$22</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[3]oleag_proteag_graph!$D$26:$S$26</c:f>
              <c:numCache>
                <c:formatCode>General</c:formatCode>
                <c:ptCount val="16"/>
                <c:pt idx="0">
                  <c:v>87.774000000000001</c:v>
                </c:pt>
                <c:pt idx="1">
                  <c:v>113.27</c:v>
                </c:pt>
                <c:pt idx="2">
                  <c:v>115.666</c:v>
                </c:pt>
                <c:pt idx="3">
                  <c:v>186.57400000000001</c:v>
                </c:pt>
                <c:pt idx="4">
                  <c:v>240.80449999999999</c:v>
                </c:pt>
                <c:pt idx="5">
                  <c:v>402.93599999999998</c:v>
                </c:pt>
                <c:pt idx="6">
                  <c:v>360.67</c:v>
                </c:pt>
                <c:pt idx="7">
                  <c:v>534.69669999999996</c:v>
                </c:pt>
                <c:pt idx="8">
                  <c:v>994.22059999999999</c:v>
                </c:pt>
                <c:pt idx="9">
                  <c:v>1672.46</c:v>
                </c:pt>
                <c:pt idx="10">
                  <c:v>3506.19</c:v>
                </c:pt>
                <c:pt idx="11">
                  <c:v>4900.05</c:v>
                </c:pt>
                <c:pt idx="12">
                  <c:v>5391.54</c:v>
                </c:pt>
                <c:pt idx="13">
                  <c:v>3636.3371000000002</c:v>
                </c:pt>
                <c:pt idx="14">
                  <c:v>3966.6711</c:v>
                </c:pt>
                <c:pt idx="15">
                  <c:v>4416.6869219999999</c:v>
                </c:pt>
              </c:numCache>
            </c:numRef>
          </c:val>
          <c:smooth val="0"/>
          <c:extLst>
            <c:ext xmlns:c16="http://schemas.microsoft.com/office/drawing/2014/chart" uri="{C3380CC4-5D6E-409C-BE32-E72D297353CC}">
              <c16:uniqueId val="{00000003-652A-42C9-BDD1-75D3682065E7}"/>
            </c:ext>
          </c:extLst>
        </c:ser>
        <c:ser>
          <c:idx val="4"/>
          <c:order val="4"/>
          <c:tx>
            <c:strRef>
              <c:f>[3]oleag_proteag_graph!$C$27</c:f>
              <c:strCache>
                <c:ptCount val="1"/>
                <c:pt idx="0">
                  <c:v>lentilles sèches</c:v>
                </c:pt>
              </c:strCache>
            </c:strRef>
          </c:tx>
          <c:spPr>
            <a:ln w="28575" cap="rnd">
              <a:solidFill>
                <a:schemeClr val="accent2">
                  <a:lumMod val="75000"/>
                </a:schemeClr>
              </a:solidFill>
              <a:prstDash val="sysDot"/>
              <a:round/>
            </a:ln>
            <a:effectLst/>
          </c:spPr>
          <c:marker>
            <c:symbol val="none"/>
          </c:marker>
          <c:cat>
            <c:numRef>
              <c:f>[3]oleag_proteag_graph!$D$22:$S$22</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[3]oleag_proteag_graph!$D$27:$S$27</c:f>
              <c:numCache>
                <c:formatCode>General</c:formatCode>
                <c:ptCount val="16"/>
                <c:pt idx="0">
                  <c:v>356.57</c:v>
                </c:pt>
                <c:pt idx="1">
                  <c:v>425.9</c:v>
                </c:pt>
                <c:pt idx="2">
                  <c:v>649.69000000000005</c:v>
                </c:pt>
                <c:pt idx="3">
                  <c:v>659.89200000000005</c:v>
                </c:pt>
                <c:pt idx="4">
                  <c:v>871.61</c:v>
                </c:pt>
                <c:pt idx="5">
                  <c:v>1070.58</c:v>
                </c:pt>
                <c:pt idx="6">
                  <c:v>975.12</c:v>
                </c:pt>
                <c:pt idx="7">
                  <c:v>1318.69</c:v>
                </c:pt>
                <c:pt idx="8">
                  <c:v>1617.56</c:v>
                </c:pt>
                <c:pt idx="9">
                  <c:v>1823.24</c:v>
                </c:pt>
                <c:pt idx="10">
                  <c:v>2785.32</c:v>
                </c:pt>
                <c:pt idx="11">
                  <c:v>3672.8366999999998</c:v>
                </c:pt>
                <c:pt idx="12">
                  <c:v>4534.3599999999997</c:v>
                </c:pt>
                <c:pt idx="13">
                  <c:v>5140.0465000000004</c:v>
                </c:pt>
                <c:pt idx="14">
                  <c:v>4383.93</c:v>
                </c:pt>
                <c:pt idx="15">
                  <c:v>2988.2559689999998</c:v>
                </c:pt>
              </c:numCache>
            </c:numRef>
          </c:val>
          <c:smooth val="0"/>
          <c:extLst>
            <c:ext xmlns:c16="http://schemas.microsoft.com/office/drawing/2014/chart" uri="{C3380CC4-5D6E-409C-BE32-E72D297353CC}">
              <c16:uniqueId val="{00000004-652A-42C9-BDD1-75D3682065E7}"/>
            </c:ext>
          </c:extLst>
        </c:ser>
        <c:ser>
          <c:idx val="5"/>
          <c:order val="5"/>
          <c:tx>
            <c:strRef>
              <c:f>[3]oleag_proteag_graph!$C$28</c:f>
              <c:strCache>
                <c:ptCount val="1"/>
                <c:pt idx="0">
                  <c:v>autres legumes secs</c:v>
                </c:pt>
              </c:strCache>
            </c:strRef>
          </c:tx>
          <c:spPr>
            <a:ln w="28575" cap="rnd">
              <a:solidFill>
                <a:schemeClr val="bg1">
                  <a:lumMod val="75000"/>
                </a:schemeClr>
              </a:solidFill>
              <a:prstDash val="sysDot"/>
              <a:round/>
            </a:ln>
            <a:effectLst/>
          </c:spPr>
          <c:marker>
            <c:symbol val="none"/>
          </c:marker>
          <c:cat>
            <c:numRef>
              <c:f>[3]oleag_proteag_graph!$D$22:$S$22</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[3]oleag_proteag_graph!$D$28:$S$28</c:f>
              <c:numCache>
                <c:formatCode>General</c:formatCode>
                <c:ptCount val="16"/>
                <c:pt idx="0">
                  <c:v>0</c:v>
                </c:pt>
                <c:pt idx="1">
                  <c:v>1.01</c:v>
                </c:pt>
                <c:pt idx="2">
                  <c:v>7.41</c:v>
                </c:pt>
                <c:pt idx="3">
                  <c:v>4.32</c:v>
                </c:pt>
                <c:pt idx="4">
                  <c:v>46.5</c:v>
                </c:pt>
                <c:pt idx="5">
                  <c:v>86.584999999999994</c:v>
                </c:pt>
                <c:pt idx="6">
                  <c:v>76.89</c:v>
                </c:pt>
                <c:pt idx="7">
                  <c:v>34.119999999999997</c:v>
                </c:pt>
                <c:pt idx="8">
                  <c:v>188.26</c:v>
                </c:pt>
                <c:pt idx="9">
                  <c:v>78.72</c:v>
                </c:pt>
                <c:pt idx="10">
                  <c:v>91.14</c:v>
                </c:pt>
                <c:pt idx="11">
                  <c:v>186.46</c:v>
                </c:pt>
                <c:pt idx="12">
                  <c:v>117.85</c:v>
                </c:pt>
                <c:pt idx="13">
                  <c:v>350.04999999999995</c:v>
                </c:pt>
                <c:pt idx="14">
                  <c:v>230.59</c:v>
                </c:pt>
                <c:pt idx="15">
                  <c:v>156.22999999999999</c:v>
                </c:pt>
              </c:numCache>
            </c:numRef>
          </c:val>
          <c:smooth val="0"/>
          <c:extLst>
            <c:ext xmlns:c16="http://schemas.microsoft.com/office/drawing/2014/chart" uri="{C3380CC4-5D6E-409C-BE32-E72D297353CC}">
              <c16:uniqueId val="{00000005-652A-42C9-BDD1-75D3682065E7}"/>
            </c:ext>
          </c:extLst>
        </c:ser>
        <c:dLbls>
          <c:showLegendKey val="0"/>
          <c:showVal val="0"/>
          <c:showCatName val="0"/>
          <c:showSerName val="0"/>
          <c:showPercent val="0"/>
          <c:showBubbleSize val="0"/>
        </c:dLbls>
        <c:smooth val="0"/>
        <c:axId val="356760640"/>
        <c:axId val="356759808"/>
      </c:lineChart>
      <c:catAx>
        <c:axId val="35676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56759808"/>
        <c:crosses val="autoZero"/>
        <c:auto val="1"/>
        <c:lblAlgn val="ctr"/>
        <c:lblOffset val="100"/>
        <c:noMultiLvlLbl val="0"/>
      </c:catAx>
      <c:valAx>
        <c:axId val="356759808"/>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800">
                    <a:latin typeface="Arial" panose="020B0604020202020204" pitchFamily="34" charset="0"/>
                    <a:cs typeface="Arial" panose="020B0604020202020204" pitchFamily="34" charset="0"/>
                  </a:rPr>
                  <a:t>en ha</a:t>
                </a:r>
              </a:p>
            </c:rich>
          </c:tx>
          <c:layout>
            <c:manualLayout>
              <c:xMode val="edge"/>
              <c:yMode val="edge"/>
              <c:x val="1.352270666297091E-2"/>
              <c:y val="0.1835215124736626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56760640"/>
        <c:crosses val="autoZero"/>
        <c:crossBetween val="between"/>
      </c:valAx>
      <c:spPr>
        <a:noFill/>
        <a:ln>
          <a:noFill/>
        </a:ln>
        <a:effectLst/>
      </c:spPr>
    </c:plotArea>
    <c:legend>
      <c:legendPos val="r"/>
      <c:layout>
        <c:manualLayout>
          <c:xMode val="edge"/>
          <c:yMode val="edge"/>
          <c:x val="0.77224518810148735"/>
          <c:y val="0.3196538075761125"/>
          <c:w val="0.21386592300962379"/>
          <c:h val="0.4274353291650900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3.xml"/><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10" Type="http://schemas.openxmlformats.org/officeDocument/2006/relationships/image" Target="../media/image2.png"/><Relationship Id="rId4" Type="http://schemas.openxmlformats.org/officeDocument/2006/relationships/chart" Target="../charts/chart7.xml"/><Relationship Id="rId9"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2</xdr:col>
      <xdr:colOff>657225</xdr:colOff>
      <xdr:row>4</xdr:row>
      <xdr:rowOff>152400</xdr:rowOff>
    </xdr:to>
    <xdr:pic>
      <xdr:nvPicPr>
        <xdr:cNvPr id="102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38100"/>
          <a:ext cx="6534150"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518160</xdr:colOff>
      <xdr:row>48</xdr:row>
      <xdr:rowOff>114300</xdr:rowOff>
    </xdr:from>
    <xdr:to>
      <xdr:col>18</xdr:col>
      <xdr:colOff>727710</xdr:colOff>
      <xdr:row>72</xdr:row>
      <xdr:rowOff>76200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48</xdr:row>
      <xdr:rowOff>114300</xdr:rowOff>
    </xdr:from>
    <xdr:to>
      <xdr:col>10</xdr:col>
      <xdr:colOff>175260</xdr:colOff>
      <xdr:row>72</xdr:row>
      <xdr:rowOff>68580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466725</xdr:colOff>
      <xdr:row>5</xdr:row>
      <xdr:rowOff>140970</xdr:rowOff>
    </xdr:to>
    <xdr:pic>
      <xdr:nvPicPr>
        <xdr:cNvPr id="5"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0685145" cy="94107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22</xdr:col>
      <xdr:colOff>47625</xdr:colOff>
      <xdr:row>6</xdr:row>
      <xdr:rowOff>0</xdr:rowOff>
    </xdr:to>
    <xdr:pic>
      <xdr:nvPicPr>
        <xdr:cNvPr id="3086"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0391775" cy="952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17</xdr:col>
      <xdr:colOff>426726</xdr:colOff>
      <xdr:row>8</xdr:row>
      <xdr:rowOff>194310</xdr:rowOff>
    </xdr:from>
    <xdr:to>
      <xdr:col>30</xdr:col>
      <xdr:colOff>15240</xdr:colOff>
      <xdr:row>22</xdr:row>
      <xdr:rowOff>167640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15240</xdr:colOff>
      <xdr:row>21</xdr:row>
      <xdr:rowOff>30480</xdr:rowOff>
    </xdr:from>
    <xdr:to>
      <xdr:col>26</xdr:col>
      <xdr:colOff>426720</xdr:colOff>
      <xdr:row>22</xdr:row>
      <xdr:rowOff>121920</xdr:rowOff>
    </xdr:to>
    <xdr:sp macro="" textlink="">
      <xdr:nvSpPr>
        <xdr:cNvPr id="2" name="ZoneTexte 1"/>
        <xdr:cNvSpPr txBox="1"/>
      </xdr:nvSpPr>
      <xdr:spPr>
        <a:xfrm>
          <a:off x="8915400" y="4312920"/>
          <a:ext cx="3886200" cy="327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i="1">
              <a:solidFill>
                <a:schemeClr val="bg1">
                  <a:lumMod val="50000"/>
                </a:schemeClr>
              </a:solidFill>
              <a:latin typeface="Arial" panose="020B0604020202020204" pitchFamily="34" charset="0"/>
              <a:cs typeface="Arial" panose="020B0604020202020204" pitchFamily="34" charset="0"/>
            </a:rPr>
            <a:t>Surface</a:t>
          </a:r>
          <a:r>
            <a:rPr lang="fr-FR" sz="800" i="1" baseline="0">
              <a:solidFill>
                <a:schemeClr val="bg1">
                  <a:lumMod val="50000"/>
                </a:schemeClr>
              </a:solidFill>
              <a:latin typeface="Arial" panose="020B0604020202020204" pitchFamily="34" charset="0"/>
              <a:cs typeface="Arial" panose="020B0604020202020204" pitchFamily="34" charset="0"/>
            </a:rPr>
            <a:t> totale bio : total des surfaces certifiées et en conversion</a:t>
          </a:r>
        </a:p>
        <a:p>
          <a:r>
            <a:rPr lang="fr-FR" sz="800" i="1" baseline="0">
              <a:solidFill>
                <a:schemeClr val="bg1">
                  <a:lumMod val="50000"/>
                </a:schemeClr>
              </a:solidFill>
              <a:latin typeface="Arial" panose="020B0604020202020204" pitchFamily="34" charset="0"/>
              <a:cs typeface="Arial" panose="020B0604020202020204" pitchFamily="34" charset="0"/>
            </a:rPr>
            <a:t>Nombre d'exploitations en bio se rapporte à la surface totale bio</a:t>
          </a:r>
          <a:endParaRPr lang="fr-FR" sz="800" i="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editAs="oneCell">
    <xdr:from>
      <xdr:col>1</xdr:col>
      <xdr:colOff>7620</xdr:colOff>
      <xdr:row>44</xdr:row>
      <xdr:rowOff>83820</xdr:rowOff>
    </xdr:from>
    <xdr:to>
      <xdr:col>11</xdr:col>
      <xdr:colOff>346354</xdr:colOff>
      <xdr:row>64</xdr:row>
      <xdr:rowOff>10952</xdr:rowOff>
    </xdr:to>
    <xdr:pic>
      <xdr:nvPicPr>
        <xdr:cNvPr id="17" name="Image 16"/>
        <xdr:cNvPicPr>
          <a:picLocks noChangeAspect="1"/>
        </xdr:cNvPicPr>
      </xdr:nvPicPr>
      <xdr:blipFill>
        <a:blip xmlns:r="http://schemas.openxmlformats.org/officeDocument/2006/relationships" r:embed="rId3"/>
        <a:stretch>
          <a:fillRect/>
        </a:stretch>
      </xdr:blipFill>
      <xdr:spPr>
        <a:xfrm>
          <a:off x="1524000" y="9006840"/>
          <a:ext cx="4682134" cy="3279932"/>
        </a:xfrm>
        <a:prstGeom prst="rect">
          <a:avLst/>
        </a:prstGeom>
      </xdr:spPr>
    </xdr:pic>
    <xdr:clientData/>
  </xdr:twoCellAnchor>
  <xdr:twoCellAnchor editAs="oneCell">
    <xdr:from>
      <xdr:col>11</xdr:col>
      <xdr:colOff>403860</xdr:colOff>
      <xdr:row>44</xdr:row>
      <xdr:rowOff>76200</xdr:rowOff>
    </xdr:from>
    <xdr:to>
      <xdr:col>21</xdr:col>
      <xdr:colOff>102458</xdr:colOff>
      <xdr:row>64</xdr:row>
      <xdr:rowOff>9429</xdr:rowOff>
    </xdr:to>
    <xdr:pic>
      <xdr:nvPicPr>
        <xdr:cNvPr id="18" name="Image 17"/>
        <xdr:cNvPicPr>
          <a:picLocks noChangeAspect="1"/>
        </xdr:cNvPicPr>
      </xdr:nvPicPr>
      <xdr:blipFill>
        <a:blip xmlns:r="http://schemas.openxmlformats.org/officeDocument/2006/relationships" r:embed="rId4"/>
        <a:stretch>
          <a:fillRect/>
        </a:stretch>
      </xdr:blipFill>
      <xdr:spPr>
        <a:xfrm>
          <a:off x="6263640" y="9959340"/>
          <a:ext cx="4041998" cy="32860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47625</xdr:colOff>
      <xdr:row>5</xdr:row>
      <xdr:rowOff>140970</xdr:rowOff>
    </xdr:to>
    <xdr:pic>
      <xdr:nvPicPr>
        <xdr:cNvPr id="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85145" cy="94107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xdr:colOff>
      <xdr:row>10</xdr:row>
      <xdr:rowOff>160020</xdr:rowOff>
    </xdr:from>
    <xdr:to>
      <xdr:col>5</xdr:col>
      <xdr:colOff>384810</xdr:colOff>
      <xdr:row>32</xdr:row>
      <xdr:rowOff>32385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11</xdr:row>
      <xdr:rowOff>7620</xdr:rowOff>
    </xdr:from>
    <xdr:to>
      <xdr:col>11</xdr:col>
      <xdr:colOff>377190</xdr:colOff>
      <xdr:row>32</xdr:row>
      <xdr:rowOff>49530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11</xdr:row>
      <xdr:rowOff>0</xdr:rowOff>
    </xdr:from>
    <xdr:to>
      <xdr:col>17</xdr:col>
      <xdr:colOff>377190</xdr:colOff>
      <xdr:row>32</xdr:row>
      <xdr:rowOff>41910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32</xdr:row>
      <xdr:rowOff>121920</xdr:rowOff>
    </xdr:from>
    <xdr:to>
      <xdr:col>5</xdr:col>
      <xdr:colOff>377190</xdr:colOff>
      <xdr:row>53</xdr:row>
      <xdr:rowOff>163830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784860</xdr:colOff>
      <xdr:row>32</xdr:row>
      <xdr:rowOff>121920</xdr:rowOff>
    </xdr:from>
    <xdr:to>
      <xdr:col>11</xdr:col>
      <xdr:colOff>369570</xdr:colOff>
      <xdr:row>53</xdr:row>
      <xdr:rowOff>163830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33</xdr:row>
      <xdr:rowOff>0</xdr:rowOff>
    </xdr:from>
    <xdr:to>
      <xdr:col>17</xdr:col>
      <xdr:colOff>510540</xdr:colOff>
      <xdr:row>53</xdr:row>
      <xdr:rowOff>137160</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55</xdr:row>
      <xdr:rowOff>152400</xdr:rowOff>
    </xdr:from>
    <xdr:to>
      <xdr:col>6</xdr:col>
      <xdr:colOff>373380</xdr:colOff>
      <xdr:row>79</xdr:row>
      <xdr:rowOff>38100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678180</xdr:colOff>
      <xdr:row>55</xdr:row>
      <xdr:rowOff>129540</xdr:rowOff>
    </xdr:from>
    <xdr:to>
      <xdr:col>13</xdr:col>
      <xdr:colOff>670560</xdr:colOff>
      <xdr:row>72</xdr:row>
      <xdr:rowOff>83820</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685800</xdr:colOff>
      <xdr:row>73</xdr:row>
      <xdr:rowOff>121920</xdr:rowOff>
    </xdr:from>
    <xdr:to>
      <xdr:col>13</xdr:col>
      <xdr:colOff>678180</xdr:colOff>
      <xdr:row>90</xdr:row>
      <xdr:rowOff>114300</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0</xdr:row>
      <xdr:rowOff>7620</xdr:rowOff>
    </xdr:from>
    <xdr:to>
      <xdr:col>13</xdr:col>
      <xdr:colOff>382905</xdr:colOff>
      <xdr:row>5</xdr:row>
      <xdr:rowOff>110490</xdr:rowOff>
    </xdr:to>
    <xdr:pic>
      <xdr:nvPicPr>
        <xdr:cNvPr id="15" name="Picture 2"/>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0" y="7620"/>
          <a:ext cx="10685145" cy="90297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123825</xdr:colOff>
      <xdr:row>5</xdr:row>
      <xdr:rowOff>140970</xdr:rowOff>
    </xdr:to>
    <xdr:pic>
      <xdr:nvPicPr>
        <xdr:cNvPr id="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85145" cy="94107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184785</xdr:colOff>
      <xdr:row>5</xdr:row>
      <xdr:rowOff>140970</xdr:rowOff>
    </xdr:to>
    <xdr:pic>
      <xdr:nvPicPr>
        <xdr:cNvPr id="5"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85145" cy="94107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123825</xdr:colOff>
      <xdr:row>5</xdr:row>
      <xdr:rowOff>140970</xdr:rowOff>
    </xdr:to>
    <xdr:pic>
      <xdr:nvPicPr>
        <xdr:cNvPr id="5"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85145" cy="94107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123825</xdr:colOff>
      <xdr:row>5</xdr:row>
      <xdr:rowOff>140970</xdr:rowOff>
    </xdr:to>
    <xdr:pic>
      <xdr:nvPicPr>
        <xdr:cNvPr id="5"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85145" cy="94107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123825</xdr:colOff>
      <xdr:row>5</xdr:row>
      <xdr:rowOff>140970</xdr:rowOff>
    </xdr:to>
    <xdr:pic>
      <xdr:nvPicPr>
        <xdr:cNvPr id="5"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85145" cy="94107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123825</xdr:colOff>
      <xdr:row>5</xdr:row>
      <xdr:rowOff>140970</xdr:rowOff>
    </xdr:to>
    <xdr:pic>
      <xdr:nvPicPr>
        <xdr:cNvPr id="7"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85145" cy="94107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123825</xdr:colOff>
      <xdr:row>5</xdr:row>
      <xdr:rowOff>140970</xdr:rowOff>
    </xdr:to>
    <xdr:pic>
      <xdr:nvPicPr>
        <xdr:cNvPr id="9"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85145" cy="94107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123825</xdr:colOff>
      <xdr:row>5</xdr:row>
      <xdr:rowOff>140970</xdr:rowOff>
    </xdr:to>
    <xdr:pic>
      <xdr:nvPicPr>
        <xdr:cNvPr id="1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85145" cy="94107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123825</xdr:colOff>
      <xdr:row>5</xdr:row>
      <xdr:rowOff>140970</xdr:rowOff>
    </xdr:to>
    <xdr:pic>
      <xdr:nvPicPr>
        <xdr:cNvPr id="1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85145" cy="94107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123825</xdr:colOff>
      <xdr:row>5</xdr:row>
      <xdr:rowOff>140970</xdr:rowOff>
    </xdr:to>
    <xdr:pic>
      <xdr:nvPicPr>
        <xdr:cNvPr id="7"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85145" cy="94107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123825</xdr:colOff>
      <xdr:row>5</xdr:row>
      <xdr:rowOff>140970</xdr:rowOff>
    </xdr:to>
    <xdr:pic>
      <xdr:nvPicPr>
        <xdr:cNvPr id="8"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85145" cy="94107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123825</xdr:colOff>
      <xdr:row>5</xdr:row>
      <xdr:rowOff>140970</xdr:rowOff>
    </xdr:to>
    <xdr:pic>
      <xdr:nvPicPr>
        <xdr:cNvPr id="5"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85145" cy="94107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123825</xdr:colOff>
      <xdr:row>5</xdr:row>
      <xdr:rowOff>140970</xdr:rowOff>
    </xdr:to>
    <xdr:pic>
      <xdr:nvPicPr>
        <xdr:cNvPr id="7"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85145" cy="94107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_sauv_disque_externe/ab/ab_agencebio/publi_donnees_2022/tableau_1_2_tot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_sauv_disque_externe/ab/ab_agencebio/tableau_3_1_b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_sauv_disque_externe/ab/ab_agencebio/publi_donnees_2022/tableau_3_3_complet_t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_1_2_total"/>
    </sheetNames>
    <sheetDataSet>
      <sheetData sheetId="0">
        <row r="18">
          <cell r="C18">
            <v>2011</v>
          </cell>
          <cell r="D18">
            <v>2012</v>
          </cell>
          <cell r="E18">
            <v>2013</v>
          </cell>
          <cell r="F18">
            <v>2014</v>
          </cell>
          <cell r="G18">
            <v>2015</v>
          </cell>
          <cell r="H18">
            <v>2016</v>
          </cell>
          <cell r="I18">
            <v>2017</v>
          </cell>
          <cell r="J18">
            <v>2018</v>
          </cell>
          <cell r="K18">
            <v>2019</v>
          </cell>
          <cell r="L18">
            <v>2020</v>
          </cell>
          <cell r="M18">
            <v>2021</v>
          </cell>
          <cell r="N18">
            <v>2022</v>
          </cell>
        </row>
        <row r="19">
          <cell r="B19" t="str">
            <v>Provence-Alpes-Côte d'Azur</v>
          </cell>
          <cell r="C19">
            <v>0.13129951176414401</v>
          </cell>
          <cell r="D19">
            <v>0.14274733284739199</v>
          </cell>
          <cell r="E19">
            <v>0.15216183778529399</v>
          </cell>
          <cell r="F19">
            <v>0.156221904474384</v>
          </cell>
          <cell r="G19">
            <v>0.182748569685839</v>
          </cell>
          <cell r="H19">
            <v>0.197536340911314</v>
          </cell>
          <cell r="I19">
            <v>0.23236232574138799</v>
          </cell>
          <cell r="J19">
            <v>0.25801897890361503</v>
          </cell>
          <cell r="K19">
            <v>0.29264559404319901</v>
          </cell>
          <cell r="L19">
            <v>0.29756105324304299</v>
          </cell>
          <cell r="M19">
            <v>0.33011467659670102</v>
          </cell>
          <cell r="N19">
            <v>0.33770989469689799</v>
          </cell>
        </row>
        <row r="20">
          <cell r="B20" t="str">
            <v>Corse</v>
          </cell>
          <cell r="C20">
            <v>6.1143401112773201E-2</v>
          </cell>
          <cell r="D20">
            <v>6.5332301749951305E-2</v>
          </cell>
          <cell r="E20">
            <v>5.9737708022631002E-2</v>
          </cell>
          <cell r="F20">
            <v>6.4826445268220997E-2</v>
          </cell>
          <cell r="G20">
            <v>6.8988493226879305E-2</v>
          </cell>
          <cell r="H20">
            <v>7.1662752966099294E-2</v>
          </cell>
          <cell r="I20">
            <v>0.10554039170617199</v>
          </cell>
          <cell r="J20">
            <v>0.135292824849297</v>
          </cell>
          <cell r="K20">
            <v>0.15839956305106301</v>
          </cell>
          <cell r="L20">
            <v>0.18739167721158401</v>
          </cell>
          <cell r="M20">
            <v>0.23148522624542001</v>
          </cell>
          <cell r="N20">
            <v>0.25586829145548001</v>
          </cell>
        </row>
        <row r="21">
          <cell r="B21" t="str">
            <v>Occitanie</v>
          </cell>
          <cell r="C21">
            <v>6.1097846599477403E-2</v>
          </cell>
          <cell r="D21">
            <v>6.5349021096245699E-2</v>
          </cell>
          <cell r="E21">
            <v>6.86856318402293E-2</v>
          </cell>
          <cell r="F21">
            <v>7.3170723978975602E-2</v>
          </cell>
          <cell r="G21">
            <v>9.8327252440017901E-2</v>
          </cell>
          <cell r="H21">
            <v>0.114363476756252</v>
          </cell>
          <cell r="I21">
            <v>0.127914993881039</v>
          </cell>
          <cell r="J21">
            <v>0.142974250214701</v>
          </cell>
          <cell r="K21">
            <v>0.160014222977615</v>
          </cell>
          <cell r="L21">
            <v>0.176628643321184</v>
          </cell>
          <cell r="M21">
            <v>0.19633426973873699</v>
          </cell>
          <cell r="N21">
            <v>0.200475862369385</v>
          </cell>
        </row>
        <row r="22">
          <cell r="B22" t="str">
            <v>Pays de la Loire</v>
          </cell>
          <cell r="C22">
            <v>4.7516039580618098E-2</v>
          </cell>
          <cell r="D22">
            <v>5.1260362520325002E-2</v>
          </cell>
          <cell r="E22">
            <v>5.2029285631200899E-2</v>
          </cell>
          <cell r="F22">
            <v>5.5138598451211197E-2</v>
          </cell>
          <cell r="G22">
            <v>6.0593048099478498E-2</v>
          </cell>
          <cell r="H22">
            <v>7.3167945480607996E-2</v>
          </cell>
          <cell r="I22">
            <v>8.3177715157897E-2</v>
          </cell>
          <cell r="J22">
            <v>9.4349023848988606E-2</v>
          </cell>
          <cell r="K22">
            <v>0.106732831934676</v>
          </cell>
          <cell r="L22">
            <v>0.116752447381714</v>
          </cell>
          <cell r="M22">
            <v>0.123580567979857</v>
          </cell>
          <cell r="N22">
            <v>0.12679839808016499</v>
          </cell>
        </row>
        <row r="23">
          <cell r="B23" t="str">
            <v>Auvergne-Rhône-Alpes</v>
          </cell>
          <cell r="C23">
            <v>4.5518139630569998E-2</v>
          </cell>
          <cell r="D23">
            <v>4.7554711560057403E-2</v>
          </cell>
          <cell r="E23">
            <v>5.01574888975218E-2</v>
          </cell>
          <cell r="F23">
            <v>5.08705252083149E-2</v>
          </cell>
          <cell r="G23">
            <v>5.8001495705299597E-2</v>
          </cell>
          <cell r="H23">
            <v>7.1858975690672705E-2</v>
          </cell>
          <cell r="I23">
            <v>8.0637997986680393E-2</v>
          </cell>
          <cell r="J23">
            <v>8.7267713624163107E-2</v>
          </cell>
          <cell r="K23">
            <v>9.52719268675047E-2</v>
          </cell>
          <cell r="L23">
            <v>0.104214817184983</v>
          </cell>
          <cell r="M23">
            <v>0.109338726426763</v>
          </cell>
          <cell r="N23">
            <v>0.112454339641662</v>
          </cell>
        </row>
        <row r="24">
          <cell r="B24" t="str">
            <v>France</v>
          </cell>
          <cell r="C24">
            <v>3.4621027704307999E-2</v>
          </cell>
          <cell r="D24">
            <v>3.6937281920553497E-2</v>
          </cell>
          <cell r="E24">
            <v>3.8288313964937003E-2</v>
          </cell>
          <cell r="F24">
            <v>4.0225239662922699E-2</v>
          </cell>
          <cell r="G24">
            <v>4.8642918937800803E-2</v>
          </cell>
          <cell r="H24">
            <v>5.7130561022732403E-2</v>
          </cell>
          <cell r="I24">
            <v>6.4906635369721799E-2</v>
          </cell>
          <cell r="J24">
            <v>7.4222738509272607E-2</v>
          </cell>
          <cell r="K24">
            <v>8.4283808442532707E-2</v>
          </cell>
          <cell r="L24">
            <v>9.4781208855854296E-2</v>
          </cell>
          <cell r="M24">
            <v>0.104279132462625</v>
          </cell>
          <cell r="N24">
            <v>0.107205752850779</v>
          </cell>
        </row>
        <row r="25">
          <cell r="B25" t="str">
            <v>Bretagne</v>
          </cell>
          <cell r="C25">
            <v>3.7061059839201702E-2</v>
          </cell>
          <cell r="D25">
            <v>3.91206666443722E-2</v>
          </cell>
          <cell r="E25">
            <v>4.1267758791388998E-2</v>
          </cell>
          <cell r="F25">
            <v>4.2580001735514898E-2</v>
          </cell>
          <cell r="G25">
            <v>4.57559118395683E-2</v>
          </cell>
          <cell r="H25">
            <v>5.7462320669952903E-2</v>
          </cell>
          <cell r="I25">
            <v>6.4843036268430507E-2</v>
          </cell>
          <cell r="J25">
            <v>7.7765346350637601E-2</v>
          </cell>
          <cell r="K25">
            <v>8.6841033853753496E-2</v>
          </cell>
          <cell r="L25">
            <v>9.4652590439554402E-2</v>
          </cell>
          <cell r="M25">
            <v>0.10245829977860001</v>
          </cell>
          <cell r="N25">
            <v>0.10488104228440299</v>
          </cell>
        </row>
        <row r="26">
          <cell r="B26" t="str">
            <v>Bourgogne-Franche-Comté</v>
          </cell>
          <cell r="C26">
            <v>3.2470508569753399E-2</v>
          </cell>
          <cell r="D26">
            <v>3.4004913558756199E-2</v>
          </cell>
          <cell r="E26">
            <v>3.4406874446334203E-2</v>
          </cell>
          <cell r="F26">
            <v>3.5483618380383303E-2</v>
          </cell>
          <cell r="G26">
            <v>4.4301938495596903E-2</v>
          </cell>
          <cell r="H26">
            <v>5.14753659274544E-2</v>
          </cell>
          <cell r="I26">
            <v>5.8928135353828702E-2</v>
          </cell>
          <cell r="J26">
            <v>7.0366742290802198E-2</v>
          </cell>
          <cell r="K26">
            <v>8.1393129612634202E-2</v>
          </cell>
          <cell r="L26">
            <v>9.0391614650029595E-2</v>
          </cell>
          <cell r="M26">
            <v>0.100007474647112</v>
          </cell>
          <cell r="N26">
            <v>0.103365109912405</v>
          </cell>
        </row>
        <row r="27">
          <cell r="B27" t="str">
            <v>Nouvelle-Aquitaine</v>
          </cell>
          <cell r="C27">
            <v>2.61982916753472E-2</v>
          </cell>
          <cell r="D27">
            <v>2.90105932435493E-2</v>
          </cell>
          <cell r="E27">
            <v>2.9682946495274299E-2</v>
          </cell>
          <cell r="F27">
            <v>3.2079270226851801E-2</v>
          </cell>
          <cell r="G27">
            <v>4.1201826594131498E-2</v>
          </cell>
          <cell r="H27">
            <v>4.7364411330634799E-2</v>
          </cell>
          <cell r="I27">
            <v>5.4675635839661701E-2</v>
          </cell>
          <cell r="J27">
            <v>6.3753337669341895E-2</v>
          </cell>
          <cell r="K27">
            <v>7.4537005236468404E-2</v>
          </cell>
          <cell r="L27">
            <v>8.4734943996990206E-2</v>
          </cell>
          <cell r="M27">
            <v>9.6781154310620399E-2</v>
          </cell>
          <cell r="N27">
            <v>9.80283233025422E-2</v>
          </cell>
        </row>
        <row r="28">
          <cell r="B28" t="str">
            <v>Grand Est</v>
          </cell>
          <cell r="C28">
            <v>2.2462488102987999E-2</v>
          </cell>
          <cell r="D28">
            <v>2.39102054669642E-2</v>
          </cell>
          <cell r="E28">
            <v>2.4511993623328E-2</v>
          </cell>
          <cell r="F28">
            <v>2.6421521428730398E-2</v>
          </cell>
          <cell r="G28">
            <v>3.1670354626448502E-2</v>
          </cell>
          <cell r="H28">
            <v>3.8702603922676299E-2</v>
          </cell>
          <cell r="I28">
            <v>4.2260861027020001E-2</v>
          </cell>
          <cell r="J28">
            <v>4.9084306867971897E-2</v>
          </cell>
          <cell r="K28">
            <v>5.8131842682957999E-2</v>
          </cell>
          <cell r="L28">
            <v>6.9572255939421401E-2</v>
          </cell>
          <cell r="M28">
            <v>7.6901814689703599E-2</v>
          </cell>
          <cell r="N28">
            <v>7.9621397763525503E-2</v>
          </cell>
        </row>
        <row r="29">
          <cell r="B29" t="str">
            <v>Île-de-France</v>
          </cell>
          <cell r="C29">
            <v>1.4886226321370599E-2</v>
          </cell>
          <cell r="D29">
            <v>1.5172253431064301E-2</v>
          </cell>
          <cell r="E29">
            <v>1.58508224267098E-2</v>
          </cell>
          <cell r="F29">
            <v>1.69130365164635E-2</v>
          </cell>
          <cell r="G29">
            <v>1.9543985434632299E-2</v>
          </cell>
          <cell r="H29">
            <v>2.4815614398378601E-2</v>
          </cell>
          <cell r="I29">
            <v>2.8177931725349398E-2</v>
          </cell>
          <cell r="J29">
            <v>4.2498456655594902E-2</v>
          </cell>
          <cell r="K29">
            <v>5.49757218795527E-2</v>
          </cell>
          <cell r="L29">
            <v>6.21558518560099E-2</v>
          </cell>
          <cell r="M29">
            <v>7.0429402232246197E-2</v>
          </cell>
          <cell r="N29">
            <v>7.6409290338845998E-2</v>
          </cell>
        </row>
        <row r="30">
          <cell r="B30" t="str">
            <v>Normandie</v>
          </cell>
          <cell r="C30">
            <v>2.6251358591889401E-2</v>
          </cell>
          <cell r="D30">
            <v>2.7790111090738E-2</v>
          </cell>
          <cell r="E30">
            <v>2.8157553402780599E-2</v>
          </cell>
          <cell r="F30">
            <v>2.9507985325967202E-2</v>
          </cell>
          <cell r="G30">
            <v>3.31391371791123E-2</v>
          </cell>
          <cell r="H30">
            <v>3.9717257324831001E-2</v>
          </cell>
          <cell r="I30">
            <v>4.5003484462350002E-2</v>
          </cell>
          <cell r="J30">
            <v>4.96332313047195E-2</v>
          </cell>
          <cell r="K30">
            <v>5.6099745547073802E-2</v>
          </cell>
          <cell r="L30">
            <v>6.3101553317874301E-2</v>
          </cell>
          <cell r="M30">
            <v>6.81729555553275E-2</v>
          </cell>
          <cell r="N30">
            <v>7.0519076797490504E-2</v>
          </cell>
        </row>
        <row r="31">
          <cell r="B31" t="str">
            <v>Centre Val de Loire</v>
          </cell>
          <cell r="C31">
            <v>1.5497942802528499E-2</v>
          </cell>
          <cell r="D31">
            <v>1.6097681887252E-2</v>
          </cell>
          <cell r="E31">
            <v>1.7032191104543098E-2</v>
          </cell>
          <cell r="F31">
            <v>1.8173637864016799E-2</v>
          </cell>
          <cell r="G31">
            <v>2.2592397535343301E-2</v>
          </cell>
          <cell r="H31">
            <v>2.3444249520022099E-2</v>
          </cell>
          <cell r="I31">
            <v>2.6097915833278799E-2</v>
          </cell>
          <cell r="J31">
            <v>3.1992702084504103E-2</v>
          </cell>
          <cell r="K31">
            <v>3.6758363010400502E-2</v>
          </cell>
          <cell r="L31">
            <v>4.3336651907743599E-2</v>
          </cell>
          <cell r="M31">
            <v>4.7840840059012402E-2</v>
          </cell>
          <cell r="N31">
            <v>4.9969176627949301E-2</v>
          </cell>
        </row>
        <row r="32">
          <cell r="B32" t="str">
            <v>Hauts-de-France</v>
          </cell>
          <cell r="C32">
            <v>7.4812245772582896E-3</v>
          </cell>
          <cell r="D32">
            <v>8.0759589296611391E-3</v>
          </cell>
          <cell r="E32">
            <v>8.0162211471856096E-3</v>
          </cell>
          <cell r="F32">
            <v>8.3576677199600699E-3</v>
          </cell>
          <cell r="G32">
            <v>9.5912465997332694E-3</v>
          </cell>
          <cell r="H32">
            <v>1.2302503747163599E-2</v>
          </cell>
          <cell r="I32">
            <v>1.50976755473124E-2</v>
          </cell>
          <cell r="J32">
            <v>1.7597516836536799E-2</v>
          </cell>
          <cell r="K32">
            <v>2.11128016240184E-2</v>
          </cell>
          <cell r="L32">
            <v>2.47935051847387E-2</v>
          </cell>
          <cell r="M32">
            <v>2.7836321078408301E-2</v>
          </cell>
          <cell r="N32">
            <v>2.8997173299152999E-2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_3_1_bis"/>
    </sheetNames>
    <sheetDataSet>
      <sheetData sheetId="0">
        <row r="2">
          <cell r="B2" t="str">
            <v xml:space="preserve">nb d'exploitations certifiées </v>
          </cell>
          <cell r="C2" t="str">
            <v xml:space="preserve">nb d'exploitations certifiées </v>
          </cell>
          <cell r="D2" t="str">
            <v xml:space="preserve">nb d'exploitations certifiées </v>
          </cell>
          <cell r="E2" t="str">
            <v xml:space="preserve">nb d'exploitations certifiées </v>
          </cell>
          <cell r="F2" t="str">
            <v xml:space="preserve">nb d'exploitations certifiées </v>
          </cell>
          <cell r="G2" t="str">
            <v xml:space="preserve">nb d'exploitations certifiées </v>
          </cell>
          <cell r="H2" t="str">
            <v xml:space="preserve">nb d'exploitations certifiées </v>
          </cell>
          <cell r="I2" t="str">
            <v>Surfaces certifiées</v>
          </cell>
          <cell r="J2" t="str">
            <v>Surfaces certifiées</v>
          </cell>
          <cell r="K2" t="str">
            <v>Surfaces certifiées</v>
          </cell>
          <cell r="L2" t="str">
            <v>Surfaces certifiées</v>
          </cell>
          <cell r="M2" t="str">
            <v>Surfaces certifiées</v>
          </cell>
          <cell r="N2" t="str">
            <v>Surfaces certifiées</v>
          </cell>
          <cell r="O2" t="str">
            <v>Surfaces certifiées</v>
          </cell>
          <cell r="P2" t="str">
            <v>Nb d'exploitations en bio</v>
          </cell>
          <cell r="Q2" t="str">
            <v>Nb d'exploitations en bio</v>
          </cell>
          <cell r="R2" t="str">
            <v>Nb d'exploitations en bio</v>
          </cell>
          <cell r="S2" t="str">
            <v>Nb d'exploitations en bio</v>
          </cell>
          <cell r="T2" t="str">
            <v>Nb d'exploitations en bio</v>
          </cell>
          <cell r="U2" t="str">
            <v>Nb d'exploitations en bio</v>
          </cell>
          <cell r="V2" t="str">
            <v>Nb d'exploitations en bio</v>
          </cell>
          <cell r="W2" t="str">
            <v>Surfaces en bio</v>
          </cell>
          <cell r="X2" t="str">
            <v>Surfaces en bio</v>
          </cell>
          <cell r="Y2" t="str">
            <v>Surfaces en bio</v>
          </cell>
          <cell r="Z2" t="str">
            <v>Surfaces en bio</v>
          </cell>
          <cell r="AA2" t="str">
            <v>Surfaces en bio</v>
          </cell>
          <cell r="AB2" t="str">
            <v>Surfaces en bio</v>
          </cell>
          <cell r="AC2" t="str">
            <v>Surfaces en bio</v>
          </cell>
        </row>
        <row r="3">
          <cell r="A3">
            <v>2007</v>
          </cell>
          <cell r="B3">
            <v>724</v>
          </cell>
          <cell r="C3">
            <v>1029</v>
          </cell>
          <cell r="D3">
            <v>344</v>
          </cell>
          <cell r="E3">
            <v>429</v>
          </cell>
          <cell r="F3">
            <v>439</v>
          </cell>
          <cell r="G3">
            <v>96</v>
          </cell>
          <cell r="H3">
            <v>1136</v>
          </cell>
          <cell r="I3">
            <v>15431.175999999999</v>
          </cell>
          <cell r="J3">
            <v>50892.976000000002</v>
          </cell>
          <cell r="K3">
            <v>4517.6633000000002</v>
          </cell>
          <cell r="L3">
            <v>1148.1130000000001</v>
          </cell>
          <cell r="M3">
            <v>680.99400000000003</v>
          </cell>
          <cell r="N3">
            <v>100.529</v>
          </cell>
          <cell r="O3">
            <v>12675.459000000001</v>
          </cell>
          <cell r="P3">
            <v>814</v>
          </cell>
          <cell r="Q3">
            <v>1147</v>
          </cell>
          <cell r="R3">
            <v>489</v>
          </cell>
          <cell r="S3">
            <v>502</v>
          </cell>
          <cell r="T3">
            <v>480</v>
          </cell>
          <cell r="U3">
            <v>105</v>
          </cell>
          <cell r="V3">
            <v>1313</v>
          </cell>
          <cell r="W3">
            <v>16827.133000000002</v>
          </cell>
          <cell r="X3">
            <v>55864.203500000003</v>
          </cell>
          <cell r="Y3">
            <v>6467.5998</v>
          </cell>
          <cell r="Z3">
            <v>1381.941</v>
          </cell>
          <cell r="AA3">
            <v>777.44299999999998</v>
          </cell>
          <cell r="AB3">
            <v>112.27200000000001</v>
          </cell>
          <cell r="AC3">
            <v>15110.6037</v>
          </cell>
        </row>
        <row r="4">
          <cell r="A4">
            <v>2008</v>
          </cell>
          <cell r="B4">
            <v>767</v>
          </cell>
          <cell r="C4">
            <v>1115</v>
          </cell>
          <cell r="D4">
            <v>373</v>
          </cell>
          <cell r="E4">
            <v>469</v>
          </cell>
          <cell r="F4">
            <v>514</v>
          </cell>
          <cell r="G4">
            <v>79</v>
          </cell>
          <cell r="H4">
            <v>1230</v>
          </cell>
          <cell r="I4">
            <v>17629.096000000001</v>
          </cell>
          <cell r="J4">
            <v>50745.4113</v>
          </cell>
          <cell r="K4">
            <v>4749.0014000000001</v>
          </cell>
          <cell r="L4">
            <v>1293.5798</v>
          </cell>
          <cell r="M4">
            <v>722.63289999999995</v>
          </cell>
          <cell r="N4">
            <v>142.27889999999999</v>
          </cell>
          <cell r="O4">
            <v>15191.296</v>
          </cell>
          <cell r="P4">
            <v>899</v>
          </cell>
          <cell r="Q4">
            <v>1268</v>
          </cell>
          <cell r="R4">
            <v>648</v>
          </cell>
          <cell r="S4">
            <v>610</v>
          </cell>
          <cell r="T4">
            <v>577</v>
          </cell>
          <cell r="U4">
            <v>87</v>
          </cell>
          <cell r="V4">
            <v>1525</v>
          </cell>
          <cell r="W4">
            <v>19765.060399999998</v>
          </cell>
          <cell r="X4">
            <v>59327.3603</v>
          </cell>
          <cell r="Y4">
            <v>8949.2705999999998</v>
          </cell>
          <cell r="Z4">
            <v>1788.9573</v>
          </cell>
          <cell r="AA4">
            <v>848.41189999999995</v>
          </cell>
          <cell r="AB4">
            <v>189.24709999999999</v>
          </cell>
          <cell r="AC4">
            <v>18259.893</v>
          </cell>
        </row>
        <row r="5">
          <cell r="A5">
            <v>2009</v>
          </cell>
          <cell r="B5">
            <v>780</v>
          </cell>
          <cell r="C5">
            <v>1245</v>
          </cell>
          <cell r="D5">
            <v>398</v>
          </cell>
          <cell r="E5">
            <v>511</v>
          </cell>
          <cell r="F5">
            <v>600</v>
          </cell>
          <cell r="G5">
            <v>66</v>
          </cell>
          <cell r="H5">
            <v>1445</v>
          </cell>
          <cell r="I5">
            <v>17645.898399999998</v>
          </cell>
          <cell r="J5">
            <v>52507.609499999999</v>
          </cell>
          <cell r="K5">
            <v>5097.3036000000002</v>
          </cell>
          <cell r="L5">
            <v>1441.4712</v>
          </cell>
          <cell r="M5">
            <v>882.94839999999999</v>
          </cell>
          <cell r="N5">
            <v>135.8229</v>
          </cell>
          <cell r="O5">
            <v>18201.766500000002</v>
          </cell>
          <cell r="P5">
            <v>980</v>
          </cell>
          <cell r="Q5">
            <v>1515</v>
          </cell>
          <cell r="R5">
            <v>917</v>
          </cell>
          <cell r="S5">
            <v>744</v>
          </cell>
          <cell r="T5">
            <v>717</v>
          </cell>
          <cell r="U5">
            <v>83</v>
          </cell>
          <cell r="V5">
            <v>1909</v>
          </cell>
          <cell r="W5">
            <v>21374.0105</v>
          </cell>
          <cell r="X5">
            <v>66040.0429</v>
          </cell>
          <cell r="Y5">
            <v>13616.892099999999</v>
          </cell>
          <cell r="Z5">
            <v>2257.4650999999999</v>
          </cell>
          <cell r="AA5">
            <v>1035.6741999999999</v>
          </cell>
          <cell r="AB5">
            <v>181.04509999999999</v>
          </cell>
          <cell r="AC5">
            <v>24297.517899999999</v>
          </cell>
        </row>
        <row r="6">
          <cell r="A6">
            <v>2010</v>
          </cell>
          <cell r="B6">
            <v>841</v>
          </cell>
          <cell r="C6">
            <v>1496</v>
          </cell>
          <cell r="D6">
            <v>504</v>
          </cell>
          <cell r="E6">
            <v>613</v>
          </cell>
          <cell r="F6">
            <v>721</v>
          </cell>
          <cell r="G6">
            <v>135</v>
          </cell>
          <cell r="H6">
            <v>1633</v>
          </cell>
          <cell r="I6">
            <v>18098.906999999999</v>
          </cell>
          <cell r="J6">
            <v>67192.254100000006</v>
          </cell>
          <cell r="K6">
            <v>6302.3020999999999</v>
          </cell>
          <cell r="L6">
            <v>1631.9892</v>
          </cell>
          <cell r="M6">
            <v>1098.9170999999999</v>
          </cell>
          <cell r="N6">
            <v>168.18729999999999</v>
          </cell>
          <cell r="O6">
            <v>15052.3099</v>
          </cell>
          <cell r="P6">
            <v>1274</v>
          </cell>
          <cell r="Q6">
            <v>2014</v>
          </cell>
          <cell r="R6">
            <v>1169</v>
          </cell>
          <cell r="S6">
            <v>998</v>
          </cell>
          <cell r="T6">
            <v>891</v>
          </cell>
          <cell r="U6">
            <v>168</v>
          </cell>
          <cell r="V6">
            <v>2345</v>
          </cell>
          <cell r="W6">
            <v>27681.146700000001</v>
          </cell>
          <cell r="X6">
            <v>96151.175900000002</v>
          </cell>
          <cell r="Y6">
            <v>17449.4908</v>
          </cell>
          <cell r="Z6">
            <v>3066.3265000000001</v>
          </cell>
          <cell r="AA6">
            <v>1298.9465</v>
          </cell>
          <cell r="AB6">
            <v>203.82730000000001</v>
          </cell>
          <cell r="AC6">
            <v>21769.928199999998</v>
          </cell>
        </row>
        <row r="7">
          <cell r="A7">
            <v>2011</v>
          </cell>
          <cell r="B7">
            <v>1013</v>
          </cell>
          <cell r="C7">
            <v>1924</v>
          </cell>
          <cell r="D7">
            <v>710</v>
          </cell>
          <cell r="E7">
            <v>811</v>
          </cell>
          <cell r="F7">
            <v>921</v>
          </cell>
          <cell r="G7">
            <v>218</v>
          </cell>
          <cell r="H7">
            <v>1557</v>
          </cell>
          <cell r="I7">
            <v>20379.621500000001</v>
          </cell>
          <cell r="J7">
            <v>95443.512799999997</v>
          </cell>
          <cell r="K7">
            <v>9238.9127000000008</v>
          </cell>
          <cell r="L7">
            <v>2167.8573000000001</v>
          </cell>
          <cell r="M7">
            <v>1328.1804999999999</v>
          </cell>
          <cell r="N7">
            <v>281.38729999999998</v>
          </cell>
          <cell r="O7">
            <v>8168.2719999999999</v>
          </cell>
          <cell r="P7">
            <v>1447</v>
          </cell>
          <cell r="Q7">
            <v>2475</v>
          </cell>
          <cell r="R7">
            <v>1383</v>
          </cell>
          <cell r="S7">
            <v>1244</v>
          </cell>
          <cell r="T7">
            <v>1096</v>
          </cell>
          <cell r="U7">
            <v>267</v>
          </cell>
          <cell r="V7">
            <v>2099</v>
          </cell>
          <cell r="W7">
            <v>31511.018700000001</v>
          </cell>
          <cell r="X7">
            <v>123222.70789999999</v>
          </cell>
          <cell r="Y7">
            <v>21486.531999999999</v>
          </cell>
          <cell r="Z7">
            <v>3900.3150000000001</v>
          </cell>
          <cell r="AA7">
            <v>1545.2225000000001</v>
          </cell>
          <cell r="AB7">
            <v>322.15370000000001</v>
          </cell>
          <cell r="AC7">
            <v>11391.5892</v>
          </cell>
        </row>
        <row r="8">
          <cell r="A8">
            <v>2012</v>
          </cell>
          <cell r="B8">
            <v>1298</v>
          </cell>
          <cell r="C8">
            <v>2329</v>
          </cell>
          <cell r="D8">
            <v>1004</v>
          </cell>
          <cell r="E8">
            <v>978</v>
          </cell>
          <cell r="F8">
            <v>1033</v>
          </cell>
          <cell r="G8">
            <v>253</v>
          </cell>
          <cell r="H8">
            <v>2226</v>
          </cell>
          <cell r="I8">
            <v>25655.473999999998</v>
          </cell>
          <cell r="J8">
            <v>111163.1053</v>
          </cell>
          <cell r="K8">
            <v>13954.103999999999</v>
          </cell>
          <cell r="L8">
            <v>2773.174</v>
          </cell>
          <cell r="M8">
            <v>1490.8652999999999</v>
          </cell>
          <cell r="N8">
            <v>283.98500000000001</v>
          </cell>
          <cell r="O8">
            <v>13558.031000000001</v>
          </cell>
          <cell r="P8">
            <v>1588</v>
          </cell>
          <cell r="Q8">
            <v>2685</v>
          </cell>
          <cell r="R8">
            <v>1449</v>
          </cell>
          <cell r="S8">
            <v>1337</v>
          </cell>
          <cell r="T8">
            <v>1168</v>
          </cell>
          <cell r="U8">
            <v>284</v>
          </cell>
          <cell r="V8">
            <v>2661</v>
          </cell>
          <cell r="W8">
            <v>34222.722000000002</v>
          </cell>
          <cell r="X8">
            <v>127559.3668</v>
          </cell>
          <cell r="Y8">
            <v>22595.221300000001</v>
          </cell>
          <cell r="Z8">
            <v>4482.7718000000004</v>
          </cell>
          <cell r="AA8">
            <v>1683.0273</v>
          </cell>
          <cell r="AB8">
            <v>321.25799999999998</v>
          </cell>
          <cell r="AC8">
            <v>15749.837</v>
          </cell>
        </row>
        <row r="9">
          <cell r="A9">
            <v>2013</v>
          </cell>
          <cell r="B9">
            <v>1409</v>
          </cell>
          <cell r="C9">
            <v>2513</v>
          </cell>
          <cell r="D9">
            <v>1189</v>
          </cell>
          <cell r="E9">
            <v>1107</v>
          </cell>
          <cell r="F9">
            <v>1093</v>
          </cell>
          <cell r="G9">
            <v>272</v>
          </cell>
          <cell r="H9">
            <v>2562</v>
          </cell>
          <cell r="I9">
            <v>30184.101699999999</v>
          </cell>
          <cell r="J9">
            <v>120752.6756</v>
          </cell>
          <cell r="K9">
            <v>17313.910800000001</v>
          </cell>
          <cell r="L9">
            <v>3331.3384000000001</v>
          </cell>
          <cell r="M9">
            <v>1524.2994000000001</v>
          </cell>
          <cell r="N9">
            <v>294.01429999999999</v>
          </cell>
          <cell r="O9">
            <v>15225.7767</v>
          </cell>
          <cell r="P9">
            <v>1592</v>
          </cell>
          <cell r="Q9">
            <v>2818</v>
          </cell>
          <cell r="R9">
            <v>1437</v>
          </cell>
          <cell r="S9">
            <v>1363</v>
          </cell>
          <cell r="T9">
            <v>1194</v>
          </cell>
          <cell r="U9">
            <v>298</v>
          </cell>
          <cell r="V9">
            <v>2856</v>
          </cell>
          <cell r="W9">
            <v>34943.010699999999</v>
          </cell>
          <cell r="X9">
            <v>136069.1378</v>
          </cell>
          <cell r="Y9">
            <v>22359.499100000001</v>
          </cell>
          <cell r="Z9">
            <v>4729.9090999999999</v>
          </cell>
          <cell r="AA9">
            <v>1654.0323000000001</v>
          </cell>
          <cell r="AB9">
            <v>343.6961</v>
          </cell>
          <cell r="AC9">
            <v>16983.997899999998</v>
          </cell>
        </row>
        <row r="10">
          <cell r="A10">
            <v>2014</v>
          </cell>
          <cell r="B10">
            <v>1491</v>
          </cell>
          <cell r="C10">
            <v>2715</v>
          </cell>
          <cell r="D10">
            <v>1308</v>
          </cell>
          <cell r="E10">
            <v>1280</v>
          </cell>
          <cell r="F10">
            <v>1172</v>
          </cell>
          <cell r="G10">
            <v>293</v>
          </cell>
          <cell r="H10">
            <v>2358</v>
          </cell>
          <cell r="I10">
            <v>33443.365400000002</v>
          </cell>
          <cell r="J10">
            <v>125494.319</v>
          </cell>
          <cell r="K10">
            <v>19404.037499999999</v>
          </cell>
          <cell r="L10">
            <v>3860.7673</v>
          </cell>
          <cell r="M10">
            <v>1607.4387999999999</v>
          </cell>
          <cell r="N10">
            <v>377.00080000000003</v>
          </cell>
          <cell r="O10">
            <v>9931.9339999999993</v>
          </cell>
          <cell r="P10">
            <v>1770</v>
          </cell>
          <cell r="Q10">
            <v>3097</v>
          </cell>
          <cell r="R10">
            <v>1511</v>
          </cell>
          <cell r="S10">
            <v>1534</v>
          </cell>
          <cell r="T10">
            <v>1273</v>
          </cell>
          <cell r="U10">
            <v>326</v>
          </cell>
          <cell r="V10">
            <v>2661</v>
          </cell>
          <cell r="W10">
            <v>42526.844499999999</v>
          </cell>
          <cell r="X10">
            <v>146303.1293</v>
          </cell>
          <cell r="Y10">
            <v>22950.6057</v>
          </cell>
          <cell r="Z10">
            <v>5146.7570999999998</v>
          </cell>
          <cell r="AA10">
            <v>1741.7731000000001</v>
          </cell>
          <cell r="AB10">
            <v>446.77969999999999</v>
          </cell>
          <cell r="AC10">
            <v>11807.056399999999</v>
          </cell>
        </row>
        <row r="11">
          <cell r="A11">
            <v>2015</v>
          </cell>
          <cell r="B11">
            <v>1751</v>
          </cell>
          <cell r="C11">
            <v>2995</v>
          </cell>
          <cell r="D11">
            <v>1393</v>
          </cell>
          <cell r="E11">
            <v>1429</v>
          </cell>
          <cell r="F11">
            <v>1314</v>
          </cell>
          <cell r="G11">
            <v>317</v>
          </cell>
          <cell r="H11">
            <v>2672</v>
          </cell>
          <cell r="I11">
            <v>42164.450799999999</v>
          </cell>
          <cell r="J11">
            <v>134902.0871</v>
          </cell>
          <cell r="K11">
            <v>20519.1849</v>
          </cell>
          <cell r="L11">
            <v>4471.0619999999999</v>
          </cell>
          <cell r="M11">
            <v>1936.7037</v>
          </cell>
          <cell r="N11">
            <v>438.52910000000003</v>
          </cell>
          <cell r="O11">
            <v>11147.847599999999</v>
          </cell>
          <cell r="P11">
            <v>2519</v>
          </cell>
          <cell r="Q11">
            <v>3859</v>
          </cell>
          <cell r="R11">
            <v>1589</v>
          </cell>
          <cell r="S11">
            <v>1695</v>
          </cell>
          <cell r="T11">
            <v>1456</v>
          </cell>
          <cell r="U11">
            <v>367</v>
          </cell>
          <cell r="V11">
            <v>3392</v>
          </cell>
          <cell r="W11">
            <v>75903.391099999993</v>
          </cell>
          <cell r="X11">
            <v>185322.84359999999</v>
          </cell>
          <cell r="Y11">
            <v>24127.358700000001</v>
          </cell>
          <cell r="Z11">
            <v>5962.4705999999996</v>
          </cell>
          <cell r="AA11">
            <v>2172.6170000000002</v>
          </cell>
          <cell r="AB11">
            <v>985.88620000000003</v>
          </cell>
          <cell r="AC11">
            <v>15717.4444</v>
          </cell>
        </row>
        <row r="12">
          <cell r="A12">
            <v>2016</v>
          </cell>
          <cell r="B12">
            <v>1876</v>
          </cell>
          <cell r="C12">
            <v>3116</v>
          </cell>
          <cell r="D12">
            <v>1380</v>
          </cell>
          <cell r="E12">
            <v>1479</v>
          </cell>
          <cell r="F12">
            <v>1304</v>
          </cell>
          <cell r="G12">
            <v>329</v>
          </cell>
          <cell r="H12">
            <v>2834</v>
          </cell>
          <cell r="I12">
            <v>46959.658199999998</v>
          </cell>
          <cell r="J12">
            <v>136695.06539999999</v>
          </cell>
          <cell r="K12">
            <v>20788.659599999999</v>
          </cell>
          <cell r="L12">
            <v>4547.6013999999996</v>
          </cell>
          <cell r="M12">
            <v>2029.8945000000001</v>
          </cell>
          <cell r="N12">
            <v>504.375</v>
          </cell>
          <cell r="O12">
            <v>10980.7127</v>
          </cell>
          <cell r="P12">
            <v>2889</v>
          </cell>
          <cell r="Q12">
            <v>4378</v>
          </cell>
          <cell r="R12">
            <v>1595</v>
          </cell>
          <cell r="S12">
            <v>1786</v>
          </cell>
          <cell r="T12">
            <v>1478</v>
          </cell>
          <cell r="U12">
            <v>389</v>
          </cell>
          <cell r="V12">
            <v>3791</v>
          </cell>
          <cell r="W12">
            <v>89581.921100000007</v>
          </cell>
          <cell r="X12">
            <v>220048.95879999999</v>
          </cell>
          <cell r="Y12">
            <v>25110.772499999999</v>
          </cell>
          <cell r="Z12">
            <v>6533.2530999999999</v>
          </cell>
          <cell r="AA12">
            <v>2274.6677</v>
          </cell>
          <cell r="AB12">
            <v>1196.068</v>
          </cell>
          <cell r="AC12">
            <v>15864.618</v>
          </cell>
        </row>
        <row r="13">
          <cell r="A13">
            <v>2017</v>
          </cell>
          <cell r="B13">
            <v>2210</v>
          </cell>
          <cell r="C13">
            <v>3771</v>
          </cell>
          <cell r="D13">
            <v>1426</v>
          </cell>
          <cell r="E13">
            <v>1579</v>
          </cell>
          <cell r="F13">
            <v>1494</v>
          </cell>
          <cell r="G13">
            <v>377</v>
          </cell>
          <cell r="H13">
            <v>3279</v>
          </cell>
          <cell r="I13">
            <v>63302.284800000001</v>
          </cell>
          <cell r="J13">
            <v>172099.01389999999</v>
          </cell>
          <cell r="K13">
            <v>21489.155200000001</v>
          </cell>
          <cell r="L13">
            <v>4857.5427</v>
          </cell>
          <cell r="M13">
            <v>2556.6509999999998</v>
          </cell>
          <cell r="N13">
            <v>719.1223</v>
          </cell>
          <cell r="O13">
            <v>15241.368200000001</v>
          </cell>
          <cell r="P13">
            <v>3149</v>
          </cell>
          <cell r="Q13">
            <v>4900</v>
          </cell>
          <cell r="R13">
            <v>1796</v>
          </cell>
          <cell r="S13">
            <v>1964</v>
          </cell>
          <cell r="T13">
            <v>1720</v>
          </cell>
          <cell r="U13">
            <v>438</v>
          </cell>
          <cell r="V13">
            <v>4202</v>
          </cell>
          <cell r="W13">
            <v>96292.295100000003</v>
          </cell>
          <cell r="X13">
            <v>247068.53769999999</v>
          </cell>
          <cell r="Y13">
            <v>28593.952700000002</v>
          </cell>
          <cell r="Z13">
            <v>7293.2556999999997</v>
          </cell>
          <cell r="AA13">
            <v>2796.9105</v>
          </cell>
          <cell r="AB13">
            <v>947.61429999999996</v>
          </cell>
          <cell r="AC13">
            <v>20154.291499999999</v>
          </cell>
        </row>
        <row r="14">
          <cell r="A14">
            <v>2018</v>
          </cell>
          <cell r="B14">
            <v>2540</v>
          </cell>
          <cell r="C14">
            <v>4459</v>
          </cell>
          <cell r="D14">
            <v>1485</v>
          </cell>
          <cell r="E14">
            <v>1755</v>
          </cell>
          <cell r="F14">
            <v>1659</v>
          </cell>
          <cell r="G14">
            <v>434</v>
          </cell>
          <cell r="H14">
            <v>3804</v>
          </cell>
          <cell r="I14">
            <v>76357.448799999998</v>
          </cell>
          <cell r="J14">
            <v>216726.1678</v>
          </cell>
          <cell r="K14">
            <v>22277.919000000002</v>
          </cell>
          <cell r="L14">
            <v>5771.2644</v>
          </cell>
          <cell r="M14">
            <v>3011.4477999999999</v>
          </cell>
          <cell r="N14">
            <v>897.5249</v>
          </cell>
          <cell r="O14">
            <v>17306.427800000001</v>
          </cell>
          <cell r="P14">
            <v>3506</v>
          </cell>
          <cell r="Q14">
            <v>5470</v>
          </cell>
          <cell r="R14">
            <v>2114</v>
          </cell>
          <cell r="S14">
            <v>2273</v>
          </cell>
          <cell r="T14">
            <v>1885</v>
          </cell>
          <cell r="U14">
            <v>487</v>
          </cell>
          <cell r="V14">
            <v>4843</v>
          </cell>
          <cell r="W14">
            <v>113063.43769999999</v>
          </cell>
          <cell r="X14">
            <v>265702.82059999998</v>
          </cell>
          <cell r="Y14">
            <v>34110.219100000002</v>
          </cell>
          <cell r="Z14">
            <v>8825.5437999999995</v>
          </cell>
          <cell r="AA14">
            <v>3355.3011000000001</v>
          </cell>
          <cell r="AB14">
            <v>1002.3493</v>
          </cell>
          <cell r="AC14">
            <v>24270.884900000001</v>
          </cell>
        </row>
        <row r="15">
          <cell r="A15">
            <v>2019</v>
          </cell>
          <cell r="B15">
            <v>2938</v>
          </cell>
          <cell r="C15">
            <v>4992</v>
          </cell>
          <cell r="D15">
            <v>1567</v>
          </cell>
          <cell r="E15">
            <v>1931</v>
          </cell>
          <cell r="F15">
            <v>1880</v>
          </cell>
          <cell r="G15">
            <v>496</v>
          </cell>
          <cell r="H15">
            <v>4377</v>
          </cell>
          <cell r="I15">
            <v>89012.5815</v>
          </cell>
          <cell r="J15">
            <v>238533.56140000001</v>
          </cell>
          <cell r="K15">
            <v>23495.599200000001</v>
          </cell>
          <cell r="L15">
            <v>6420.1669000000002</v>
          </cell>
          <cell r="M15">
            <v>3423.4529000000002</v>
          </cell>
          <cell r="N15">
            <v>984.86009999999999</v>
          </cell>
          <cell r="O15">
            <v>21585.547699999999</v>
          </cell>
          <cell r="P15">
            <v>3916</v>
          </cell>
          <cell r="Q15">
            <v>6110</v>
          </cell>
          <cell r="R15">
            <v>2542</v>
          </cell>
          <cell r="S15">
            <v>2583</v>
          </cell>
          <cell r="T15">
            <v>2111</v>
          </cell>
          <cell r="U15">
            <v>575</v>
          </cell>
          <cell r="V15">
            <v>5648</v>
          </cell>
          <cell r="W15">
            <v>130715.97840000001</v>
          </cell>
          <cell r="X15">
            <v>285736.99229999998</v>
          </cell>
          <cell r="Y15">
            <v>42463.752099999998</v>
          </cell>
          <cell r="Z15">
            <v>9771.6704000000009</v>
          </cell>
          <cell r="AA15">
            <v>3890.5064000000002</v>
          </cell>
          <cell r="AB15">
            <v>1125.8698999999999</v>
          </cell>
          <cell r="AC15">
            <v>29413.6145</v>
          </cell>
        </row>
        <row r="16">
          <cell r="A16">
            <v>2020</v>
          </cell>
          <cell r="B16">
            <v>3433</v>
          </cell>
          <cell r="C16">
            <v>5596</v>
          </cell>
          <cell r="D16">
            <v>1883</v>
          </cell>
          <cell r="E16">
            <v>2117</v>
          </cell>
          <cell r="F16">
            <v>2099</v>
          </cell>
          <cell r="G16">
            <v>575</v>
          </cell>
          <cell r="H16">
            <v>4996</v>
          </cell>
          <cell r="I16">
            <v>112187.1724</v>
          </cell>
          <cell r="J16">
            <v>254119.9253</v>
          </cell>
          <cell r="K16">
            <v>28831.421600000001</v>
          </cell>
          <cell r="L16">
            <v>7112.9476000000004</v>
          </cell>
          <cell r="M16">
            <v>4263.2155000000002</v>
          </cell>
          <cell r="N16">
            <v>872.29909999999995</v>
          </cell>
          <cell r="O16">
            <v>25399.3586</v>
          </cell>
          <cell r="P16">
            <v>4303</v>
          </cell>
          <cell r="Q16">
            <v>6789</v>
          </cell>
          <cell r="R16">
            <v>2958</v>
          </cell>
          <cell r="S16">
            <v>2792</v>
          </cell>
          <cell r="T16">
            <v>2364</v>
          </cell>
          <cell r="U16">
            <v>686</v>
          </cell>
          <cell r="V16">
            <v>6211</v>
          </cell>
          <cell r="W16">
            <v>148814.9002</v>
          </cell>
          <cell r="X16">
            <v>307711.6642</v>
          </cell>
          <cell r="Y16">
            <v>51081.017599999999</v>
          </cell>
          <cell r="Z16">
            <v>10315.678900000001</v>
          </cell>
          <cell r="AA16">
            <v>4637.3181000000004</v>
          </cell>
          <cell r="AB16">
            <v>1154.9075</v>
          </cell>
          <cell r="AC16">
            <v>31951.121899999998</v>
          </cell>
        </row>
        <row r="17">
          <cell r="A17">
            <v>2021</v>
          </cell>
          <cell r="B17">
            <v>3939</v>
          </cell>
          <cell r="C17">
            <v>6365</v>
          </cell>
          <cell r="D17">
            <v>2221</v>
          </cell>
          <cell r="E17">
            <v>2448</v>
          </cell>
          <cell r="F17">
            <v>2435</v>
          </cell>
          <cell r="G17">
            <v>672</v>
          </cell>
          <cell r="H17">
            <v>5499</v>
          </cell>
          <cell r="I17">
            <v>133156.17420000001</v>
          </cell>
          <cell r="J17">
            <v>276274.33360000001</v>
          </cell>
          <cell r="K17">
            <v>33987.520900000003</v>
          </cell>
          <cell r="L17">
            <v>8832.4143000000004</v>
          </cell>
          <cell r="M17">
            <v>5023.3694999999998</v>
          </cell>
          <cell r="N17">
            <v>1095.7986000000001</v>
          </cell>
          <cell r="O17">
            <v>28193.529500000001</v>
          </cell>
          <cell r="P17">
            <v>4818</v>
          </cell>
          <cell r="Q17">
            <v>7709</v>
          </cell>
          <cell r="R17">
            <v>3348</v>
          </cell>
          <cell r="S17">
            <v>3159</v>
          </cell>
          <cell r="T17">
            <v>2692</v>
          </cell>
          <cell r="U17">
            <v>827</v>
          </cell>
          <cell r="V17">
            <v>6694</v>
          </cell>
          <cell r="W17">
            <v>167830.34359999999</v>
          </cell>
          <cell r="X17">
            <v>338800.48629999999</v>
          </cell>
          <cell r="Y17">
            <v>57516.913999999997</v>
          </cell>
          <cell r="Z17">
            <v>12261.537399999999</v>
          </cell>
          <cell r="AA17">
            <v>5373.9937</v>
          </cell>
          <cell r="AB17">
            <v>2702.0944</v>
          </cell>
          <cell r="AC17">
            <v>33825.339800000002</v>
          </cell>
        </row>
        <row r="18">
          <cell r="A18">
            <v>2022</v>
          </cell>
          <cell r="B18">
            <v>4262</v>
          </cell>
          <cell r="C18">
            <v>6793</v>
          </cell>
          <cell r="D18">
            <v>2588</v>
          </cell>
          <cell r="E18">
            <v>2788</v>
          </cell>
          <cell r="F18">
            <v>2601</v>
          </cell>
          <cell r="G18">
            <v>778</v>
          </cell>
          <cell r="H18">
            <v>5899</v>
          </cell>
          <cell r="I18">
            <v>150010.65939099999</v>
          </cell>
          <cell r="J18">
            <v>285109.284193</v>
          </cell>
          <cell r="K18">
            <v>41561.308595000002</v>
          </cell>
          <cell r="L18">
            <v>10065.748736</v>
          </cell>
          <cell r="M18">
            <v>4996.0968119999998</v>
          </cell>
          <cell r="N18">
            <v>1681.336587</v>
          </cell>
          <cell r="O18">
            <v>27944.138738000001</v>
          </cell>
          <cell r="P18">
            <v>4861</v>
          </cell>
          <cell r="Q18">
            <v>7925</v>
          </cell>
          <cell r="R18">
            <v>3439</v>
          </cell>
          <cell r="S18">
            <v>3434</v>
          </cell>
          <cell r="T18">
            <v>2856</v>
          </cell>
          <cell r="U18">
            <v>971</v>
          </cell>
          <cell r="V18">
            <v>6963</v>
          </cell>
          <cell r="W18">
            <v>172480.355472</v>
          </cell>
          <cell r="X18">
            <v>341171.02694900002</v>
          </cell>
          <cell r="Y18">
            <v>59627.145457999999</v>
          </cell>
          <cell r="Z18">
            <v>12940.712199</v>
          </cell>
          <cell r="AA18">
            <v>5291.1624700000002</v>
          </cell>
          <cell r="AB18">
            <v>3672.4545779999999</v>
          </cell>
          <cell r="AC18">
            <v>35319.351136999998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_3_3_complet_tri"/>
      <sheetName val="cereales_graph"/>
      <sheetName val="oleag_proteag_graph"/>
    </sheetNames>
    <sheetDataSet>
      <sheetData sheetId="0"/>
      <sheetData sheetId="1">
        <row r="21">
          <cell r="C21">
            <v>2007</v>
          </cell>
          <cell r="D21">
            <v>2008</v>
          </cell>
          <cell r="E21">
            <v>2009</v>
          </cell>
          <cell r="F21">
            <v>2010</v>
          </cell>
          <cell r="G21">
            <v>2011</v>
          </cell>
          <cell r="H21">
            <v>2012</v>
          </cell>
          <cell r="I21">
            <v>2013</v>
          </cell>
          <cell r="J21">
            <v>2014</v>
          </cell>
          <cell r="K21">
            <v>2015</v>
          </cell>
          <cell r="L21">
            <v>2016</v>
          </cell>
          <cell r="M21">
            <v>2017</v>
          </cell>
          <cell r="N21">
            <v>2018</v>
          </cell>
          <cell r="O21">
            <v>2019</v>
          </cell>
          <cell r="P21">
            <v>2020</v>
          </cell>
          <cell r="Q21">
            <v>2021</v>
          </cell>
          <cell r="R21">
            <v>2022</v>
          </cell>
        </row>
        <row r="22">
          <cell r="B22" t="str">
            <v>ble tendre</v>
          </cell>
          <cell r="C22">
            <v>3636.4229999999998</v>
          </cell>
          <cell r="D22">
            <v>4667.299</v>
          </cell>
          <cell r="E22">
            <v>4007.2910000000002</v>
          </cell>
          <cell r="F22">
            <v>6324.7960000000003</v>
          </cell>
          <cell r="G22">
            <v>6722.1509999999998</v>
          </cell>
          <cell r="H22">
            <v>8490.6389999999992</v>
          </cell>
          <cell r="I22">
            <v>9292.4326999999994</v>
          </cell>
          <cell r="J22">
            <v>9927.8426999999992</v>
          </cell>
          <cell r="K22">
            <v>16569.830900000001</v>
          </cell>
          <cell r="L22">
            <v>16704.6855</v>
          </cell>
          <cell r="M22">
            <v>17093.666700000002</v>
          </cell>
          <cell r="N22">
            <v>23179.161700000001</v>
          </cell>
          <cell r="O22">
            <v>26870.617200000001</v>
          </cell>
          <cell r="P22">
            <v>25544.197199999999</v>
          </cell>
          <cell r="Q22">
            <v>38417.959499999997</v>
          </cell>
          <cell r="R22">
            <v>34953.210134000001</v>
          </cell>
        </row>
        <row r="23">
          <cell r="B23" t="str">
            <v>melanges de cereales</v>
          </cell>
          <cell r="C23">
            <v>1338.6010000000001</v>
          </cell>
          <cell r="D23">
            <v>1717.6310000000001</v>
          </cell>
          <cell r="E23">
            <v>1838.9749999999999</v>
          </cell>
          <cell r="F23">
            <v>2440.9459999999999</v>
          </cell>
          <cell r="G23">
            <v>2351.3000000000002</v>
          </cell>
          <cell r="H23">
            <v>2126.1689999999999</v>
          </cell>
          <cell r="I23">
            <v>2252.5</v>
          </cell>
          <cell r="J23">
            <v>3043.4560000000001</v>
          </cell>
          <cell r="K23">
            <v>6521.8059999999996</v>
          </cell>
          <cell r="L23">
            <v>8360.8582000000006</v>
          </cell>
          <cell r="M23">
            <v>10334.4712</v>
          </cell>
          <cell r="N23">
            <v>10173.983</v>
          </cell>
          <cell r="O23">
            <v>13014.92</v>
          </cell>
          <cell r="P23">
            <v>15178.584999999999</v>
          </cell>
          <cell r="Q23">
            <v>19164.295300000002</v>
          </cell>
          <cell r="R23">
            <v>22045.134042999998</v>
          </cell>
        </row>
        <row r="24">
          <cell r="B24" t="str">
            <v>orges</v>
          </cell>
          <cell r="C24">
            <v>1831.51</v>
          </cell>
          <cell r="D24">
            <v>2089.442</v>
          </cell>
          <cell r="E24">
            <v>2373.4492</v>
          </cell>
          <cell r="F24">
            <v>3081.5279999999998</v>
          </cell>
          <cell r="G24">
            <v>3143.4787999999999</v>
          </cell>
          <cell r="H24">
            <v>3121.18</v>
          </cell>
          <cell r="I24">
            <v>2975.09</v>
          </cell>
          <cell r="J24">
            <v>3252.47</v>
          </cell>
          <cell r="K24">
            <v>5802.7717000000002</v>
          </cell>
          <cell r="L24">
            <v>6929.9247999999998</v>
          </cell>
          <cell r="M24">
            <v>6259.3069999999998</v>
          </cell>
          <cell r="N24">
            <v>7406.3872000000001</v>
          </cell>
          <cell r="O24">
            <v>8418.9529999999995</v>
          </cell>
          <cell r="P24">
            <v>9139.1579999999994</v>
          </cell>
          <cell r="Q24">
            <v>8828.24</v>
          </cell>
          <cell r="R24">
            <v>9263.4432020000004</v>
          </cell>
        </row>
        <row r="25">
          <cell r="B25" t="str">
            <v>sarrasin</v>
          </cell>
          <cell r="C25">
            <v>44.444000000000003</v>
          </cell>
          <cell r="D25">
            <v>64.353999999999999</v>
          </cell>
          <cell r="E25">
            <v>97.47</v>
          </cell>
          <cell r="F25">
            <v>72.39</v>
          </cell>
          <cell r="G25">
            <v>237.214</v>
          </cell>
          <cell r="H25">
            <v>347.49</v>
          </cell>
          <cell r="I25">
            <v>384.25700000000001</v>
          </cell>
          <cell r="J25">
            <v>579.88</v>
          </cell>
          <cell r="K25">
            <v>1518.498</v>
          </cell>
          <cell r="L25">
            <v>3172.1</v>
          </cell>
          <cell r="M25">
            <v>5197.92</v>
          </cell>
          <cell r="N25">
            <v>6278.8940000000002</v>
          </cell>
          <cell r="O25">
            <v>3804.3800999999999</v>
          </cell>
          <cell r="P25">
            <v>7161.7449999999999</v>
          </cell>
          <cell r="Q25">
            <v>5765.7101000000002</v>
          </cell>
          <cell r="R25">
            <v>5412.9227689999998</v>
          </cell>
        </row>
        <row r="26">
          <cell r="B26" t="str">
            <v>triticale</v>
          </cell>
          <cell r="C26">
            <v>1132.22</v>
          </cell>
          <cell r="D26">
            <v>1443.213</v>
          </cell>
          <cell r="E26">
            <v>1308.836</v>
          </cell>
          <cell r="F26">
            <v>1980.3219999999999</v>
          </cell>
          <cell r="G26">
            <v>2801.06</v>
          </cell>
          <cell r="H26">
            <v>3255.09</v>
          </cell>
          <cell r="I26">
            <v>2816.7</v>
          </cell>
          <cell r="J26">
            <v>2692.63</v>
          </cell>
          <cell r="K26">
            <v>3802.23</v>
          </cell>
          <cell r="L26">
            <v>4584.7860000000001</v>
          </cell>
          <cell r="M26">
            <v>3921.326</v>
          </cell>
          <cell r="N26">
            <v>3344.0509999999999</v>
          </cell>
          <cell r="O26">
            <v>4905.0255999999999</v>
          </cell>
          <cell r="P26">
            <v>3789.2741000000001</v>
          </cell>
          <cell r="Q26">
            <v>4292.2672000000002</v>
          </cell>
          <cell r="R26">
            <v>4294.764244</v>
          </cell>
        </row>
        <row r="27">
          <cell r="B27" t="str">
            <v>epeautres</v>
          </cell>
          <cell r="C27">
            <v>251.94</v>
          </cell>
          <cell r="D27">
            <v>379.34</v>
          </cell>
          <cell r="E27">
            <v>365.35500000000002</v>
          </cell>
          <cell r="F27">
            <v>414.673</v>
          </cell>
          <cell r="G27">
            <v>371.64699999999999</v>
          </cell>
          <cell r="H27">
            <v>316.13400000000001</v>
          </cell>
          <cell r="I27">
            <v>540.44000000000005</v>
          </cell>
          <cell r="J27">
            <v>430.57</v>
          </cell>
          <cell r="K27">
            <v>913.75</v>
          </cell>
          <cell r="L27">
            <v>1873.348</v>
          </cell>
          <cell r="M27">
            <v>1598.21</v>
          </cell>
          <cell r="N27">
            <v>1123.864</v>
          </cell>
          <cell r="O27">
            <v>1469.64</v>
          </cell>
          <cell r="P27">
            <v>1426.17</v>
          </cell>
          <cell r="Q27">
            <v>3042.0520000000001</v>
          </cell>
          <cell r="R27">
            <v>3377.8781129999998</v>
          </cell>
        </row>
        <row r="28">
          <cell r="B28" t="str">
            <v>avoine</v>
          </cell>
          <cell r="C28">
            <v>344.92399999999998</v>
          </cell>
          <cell r="D28">
            <v>448.76</v>
          </cell>
          <cell r="E28">
            <v>542.38829999999996</v>
          </cell>
          <cell r="F28">
            <v>893.53</v>
          </cell>
          <cell r="G28">
            <v>1017.8819999999999</v>
          </cell>
          <cell r="H28">
            <v>1206.9369999999999</v>
          </cell>
          <cell r="I28">
            <v>894.97</v>
          </cell>
          <cell r="J28">
            <v>1297.9394</v>
          </cell>
          <cell r="K28">
            <v>1870.356</v>
          </cell>
          <cell r="L28">
            <v>2579.4499999999998</v>
          </cell>
          <cell r="M28">
            <v>2301.33</v>
          </cell>
          <cell r="N28">
            <v>2447.1576</v>
          </cell>
          <cell r="O28">
            <v>3343.8735000000001</v>
          </cell>
          <cell r="P28">
            <v>3026.13</v>
          </cell>
          <cell r="Q28">
            <v>3027.5390000000002</v>
          </cell>
          <cell r="R28">
            <v>3369.1066489999998</v>
          </cell>
        </row>
        <row r="29">
          <cell r="B29" t="str">
            <v>ble dur</v>
          </cell>
          <cell r="C29">
            <v>909.22</v>
          </cell>
          <cell r="D29">
            <v>1087.7260000000001</v>
          </cell>
          <cell r="E29">
            <v>781.79700000000003</v>
          </cell>
          <cell r="F29">
            <v>1392.7968000000001</v>
          </cell>
          <cell r="G29">
            <v>1337.68</v>
          </cell>
          <cell r="H29">
            <v>913.89700000000005</v>
          </cell>
          <cell r="I29">
            <v>728.03599999999994</v>
          </cell>
          <cell r="J29">
            <v>1054.1869999999999</v>
          </cell>
          <cell r="K29">
            <v>3409.3366999999998</v>
          </cell>
          <cell r="L29">
            <v>2702.7</v>
          </cell>
          <cell r="M29">
            <v>1968.8</v>
          </cell>
          <cell r="N29">
            <v>4313.3059999999996</v>
          </cell>
          <cell r="O29">
            <v>2729.9101000000001</v>
          </cell>
          <cell r="P29">
            <v>2113.009</v>
          </cell>
          <cell r="Q29">
            <v>3670.431</v>
          </cell>
          <cell r="R29">
            <v>3283.4641150000002</v>
          </cell>
        </row>
        <row r="30">
          <cell r="B30" t="str">
            <v>mais grain</v>
          </cell>
          <cell r="C30">
            <v>504.09</v>
          </cell>
          <cell r="D30">
            <v>629.75599999999997</v>
          </cell>
          <cell r="E30">
            <v>557.26900000000001</v>
          </cell>
          <cell r="F30">
            <v>690.18</v>
          </cell>
          <cell r="G30">
            <v>635.48</v>
          </cell>
          <cell r="H30">
            <v>1044.6600000000001</v>
          </cell>
          <cell r="I30">
            <v>1183.8320000000001</v>
          </cell>
          <cell r="J30">
            <v>1806.86</v>
          </cell>
          <cell r="K30">
            <v>3007.58</v>
          </cell>
          <cell r="L30">
            <v>2365.62</v>
          </cell>
          <cell r="M30">
            <v>3369.1597000000002</v>
          </cell>
          <cell r="N30">
            <v>5169.6872999999996</v>
          </cell>
          <cell r="O30">
            <v>5600.19</v>
          </cell>
          <cell r="P30">
            <v>5387.0814</v>
          </cell>
          <cell r="Q30">
            <v>3776.3609999999999</v>
          </cell>
          <cell r="R30">
            <v>2919.5861279999999</v>
          </cell>
        </row>
        <row r="31">
          <cell r="B31" t="str">
            <v>seigle</v>
          </cell>
          <cell r="C31">
            <v>129.28</v>
          </cell>
          <cell r="D31">
            <v>149.845</v>
          </cell>
          <cell r="E31">
            <v>203.99700000000001</v>
          </cell>
          <cell r="F31">
            <v>300.60489999999999</v>
          </cell>
          <cell r="G31">
            <v>259.55540000000002</v>
          </cell>
          <cell r="H31">
            <v>264.87599999999998</v>
          </cell>
          <cell r="I31">
            <v>280.02999999999997</v>
          </cell>
          <cell r="J31">
            <v>229.77</v>
          </cell>
          <cell r="K31">
            <v>401.06700000000001</v>
          </cell>
          <cell r="L31">
            <v>582.91</v>
          </cell>
          <cell r="M31">
            <v>758.79</v>
          </cell>
          <cell r="N31">
            <v>907.87099999999998</v>
          </cell>
          <cell r="O31">
            <v>929.77</v>
          </cell>
          <cell r="P31">
            <v>993.32770000000005</v>
          </cell>
          <cell r="Q31">
            <v>1340.18</v>
          </cell>
          <cell r="R31">
            <v>1862.743622</v>
          </cell>
        </row>
        <row r="32">
          <cell r="B32" t="str">
            <v>sorgho</v>
          </cell>
          <cell r="C32">
            <v>150.48699999999999</v>
          </cell>
          <cell r="D32">
            <v>204.07599999999999</v>
          </cell>
          <cell r="E32">
            <v>458.25</v>
          </cell>
          <cell r="F32">
            <v>501.11</v>
          </cell>
          <cell r="G32">
            <v>566.55399999999997</v>
          </cell>
          <cell r="H32">
            <v>522.09500000000003</v>
          </cell>
          <cell r="I32">
            <v>657.65200000000004</v>
          </cell>
          <cell r="J32">
            <v>921.50660000000005</v>
          </cell>
          <cell r="K32">
            <v>1199.25</v>
          </cell>
          <cell r="L32">
            <v>968.29</v>
          </cell>
          <cell r="M32">
            <v>1169.3109999999999</v>
          </cell>
          <cell r="N32">
            <v>1406.36</v>
          </cell>
          <cell r="O32">
            <v>1797.9961000000001</v>
          </cell>
          <cell r="P32">
            <v>1708.44</v>
          </cell>
          <cell r="Q32">
            <v>1986.44</v>
          </cell>
          <cell r="R32">
            <v>1139.4265</v>
          </cell>
        </row>
      </sheetData>
      <sheetData sheetId="2">
        <row r="16">
          <cell r="D16">
            <v>2007</v>
          </cell>
          <cell r="E16">
            <v>2008</v>
          </cell>
          <cell r="F16">
            <v>2009</v>
          </cell>
          <cell r="G16">
            <v>2010</v>
          </cell>
          <cell r="H16">
            <v>2011</v>
          </cell>
          <cell r="I16">
            <v>2012</v>
          </cell>
          <cell r="J16">
            <v>2013</v>
          </cell>
          <cell r="K16">
            <v>2014</v>
          </cell>
          <cell r="L16">
            <v>2015</v>
          </cell>
          <cell r="M16">
            <v>2016</v>
          </cell>
          <cell r="N16">
            <v>2017</v>
          </cell>
          <cell r="O16">
            <v>2018</v>
          </cell>
          <cell r="P16">
            <v>2019</v>
          </cell>
          <cell r="Q16">
            <v>2020</v>
          </cell>
          <cell r="R16">
            <v>2021</v>
          </cell>
          <cell r="S16">
            <v>2022</v>
          </cell>
        </row>
        <row r="17">
          <cell r="C17" t="str">
            <v>soja</v>
          </cell>
          <cell r="D17">
            <v>1815.43</v>
          </cell>
          <cell r="E17">
            <v>1587.02</v>
          </cell>
          <cell r="F17">
            <v>2447.04</v>
          </cell>
          <cell r="G17">
            <v>2384.0050000000001</v>
          </cell>
          <cell r="H17">
            <v>2795.76</v>
          </cell>
          <cell r="I17">
            <v>3416.22</v>
          </cell>
          <cell r="J17">
            <v>4033.22</v>
          </cell>
          <cell r="K17">
            <v>5324.21</v>
          </cell>
          <cell r="L17">
            <v>10705.21</v>
          </cell>
          <cell r="M17">
            <v>14064.093999999999</v>
          </cell>
          <cell r="N17">
            <v>13468.054</v>
          </cell>
          <cell r="O17">
            <v>14434.725</v>
          </cell>
          <cell r="P17">
            <v>21785.275799999999</v>
          </cell>
          <cell r="Q17">
            <v>27570.12</v>
          </cell>
          <cell r="R17">
            <v>26153.0874</v>
          </cell>
          <cell r="S17">
            <v>29308.805199999999</v>
          </cell>
        </row>
        <row r="18">
          <cell r="C18" t="str">
            <v>tournesol</v>
          </cell>
          <cell r="D18">
            <v>2432.701</v>
          </cell>
          <cell r="E18">
            <v>3120.0279999999998</v>
          </cell>
          <cell r="F18">
            <v>3969.2420000000002</v>
          </cell>
          <cell r="G18">
            <v>3387.08</v>
          </cell>
          <cell r="H18">
            <v>5014.07</v>
          </cell>
          <cell r="I18">
            <v>5176.0690000000004</v>
          </cell>
          <cell r="J18">
            <v>5248.4709999999995</v>
          </cell>
          <cell r="K18">
            <v>5664.51</v>
          </cell>
          <cell r="L18">
            <v>9149.4500000000007</v>
          </cell>
          <cell r="M18">
            <v>9130.2618999999995</v>
          </cell>
          <cell r="N18">
            <v>10459.11</v>
          </cell>
          <cell r="O18">
            <v>13031.7407</v>
          </cell>
          <cell r="P18">
            <v>14681.1808</v>
          </cell>
          <cell r="Q18">
            <v>22559.744500000001</v>
          </cell>
          <cell r="R18">
            <v>24749.204000000002</v>
          </cell>
          <cell r="S18">
            <v>28788.225154</v>
          </cell>
        </row>
        <row r="19">
          <cell r="C19" t="str">
            <v>lin graines</v>
          </cell>
          <cell r="D19">
            <v>20.11</v>
          </cell>
          <cell r="E19">
            <v>9.07</v>
          </cell>
          <cell r="F19">
            <v>39.020000000000003</v>
          </cell>
          <cell r="G19">
            <v>51.43</v>
          </cell>
          <cell r="H19">
            <v>89.55</v>
          </cell>
          <cell r="I19">
            <v>202.25</v>
          </cell>
          <cell r="J19">
            <v>303.73</v>
          </cell>
          <cell r="K19">
            <v>673.32</v>
          </cell>
          <cell r="L19">
            <v>1369.29</v>
          </cell>
          <cell r="M19">
            <v>1440.66</v>
          </cell>
          <cell r="N19">
            <v>2790.55</v>
          </cell>
          <cell r="O19">
            <v>2306.85</v>
          </cell>
          <cell r="P19">
            <v>2306.94</v>
          </cell>
          <cell r="Q19">
            <v>3482.2130000000002</v>
          </cell>
          <cell r="R19">
            <v>2538.71</v>
          </cell>
          <cell r="S19">
            <v>2088.81</v>
          </cell>
        </row>
        <row r="20">
          <cell r="C20" t="str">
            <v>colza</v>
          </cell>
          <cell r="D20">
            <v>176.19900000000001</v>
          </cell>
          <cell r="E20">
            <v>99.253</v>
          </cell>
          <cell r="F20">
            <v>136.05199999999999</v>
          </cell>
          <cell r="G20">
            <v>265.49</v>
          </cell>
          <cell r="H20">
            <v>188.52</v>
          </cell>
          <cell r="I20">
            <v>212.55</v>
          </cell>
          <cell r="J20">
            <v>161.91</v>
          </cell>
          <cell r="K20">
            <v>372.45960000000002</v>
          </cell>
          <cell r="L20">
            <v>1098.47</v>
          </cell>
          <cell r="M20">
            <v>990.4</v>
          </cell>
          <cell r="N20">
            <v>804.3</v>
          </cell>
          <cell r="O20">
            <v>1736.394</v>
          </cell>
          <cell r="P20">
            <v>1561.26</v>
          </cell>
          <cell r="Q20">
            <v>1508.06</v>
          </cell>
          <cell r="R20">
            <v>1683.24</v>
          </cell>
          <cell r="S20">
            <v>1935.127068</v>
          </cell>
        </row>
        <row r="21">
          <cell r="C21" t="str">
            <v>autres oleagineux</v>
          </cell>
          <cell r="D21">
            <v>3.25</v>
          </cell>
          <cell r="E21">
            <v>2.97</v>
          </cell>
          <cell r="F21">
            <v>1.7</v>
          </cell>
          <cell r="G21">
            <v>16.079999999999998</v>
          </cell>
          <cell r="H21">
            <v>28.33</v>
          </cell>
          <cell r="I21">
            <v>23.97</v>
          </cell>
          <cell r="J21">
            <v>27.96</v>
          </cell>
          <cell r="K21">
            <v>33.32</v>
          </cell>
          <cell r="L21">
            <v>33.01</v>
          </cell>
          <cell r="M21">
            <v>103.63</v>
          </cell>
          <cell r="N21">
            <v>141.46850000000001</v>
          </cell>
          <cell r="O21">
            <v>111.6885</v>
          </cell>
          <cell r="P21">
            <v>93.88</v>
          </cell>
          <cell r="Q21">
            <v>267.31</v>
          </cell>
          <cell r="R21">
            <v>645.45000000000005</v>
          </cell>
          <cell r="S21">
            <v>593.62489700000003</v>
          </cell>
        </row>
        <row r="22">
          <cell r="D22">
            <v>2007</v>
          </cell>
          <cell r="E22">
            <v>2008</v>
          </cell>
          <cell r="F22">
            <v>2009</v>
          </cell>
          <cell r="G22">
            <v>2010</v>
          </cell>
          <cell r="H22">
            <v>2011</v>
          </cell>
          <cell r="I22">
            <v>2012</v>
          </cell>
          <cell r="J22">
            <v>2013</v>
          </cell>
          <cell r="K22">
            <v>2014</v>
          </cell>
          <cell r="L22">
            <v>2015</v>
          </cell>
          <cell r="M22">
            <v>2016</v>
          </cell>
          <cell r="N22">
            <v>2017</v>
          </cell>
          <cell r="O22">
            <v>2018</v>
          </cell>
          <cell r="P22">
            <v>2019</v>
          </cell>
          <cell r="Q22">
            <v>2020</v>
          </cell>
          <cell r="R22">
            <v>2021</v>
          </cell>
          <cell r="S22">
            <v>2022</v>
          </cell>
        </row>
        <row r="23">
          <cell r="C23" t="str">
            <v>fèves feveroles</v>
          </cell>
          <cell r="D23">
            <v>1042.05</v>
          </cell>
          <cell r="E23">
            <v>907.36300000000006</v>
          </cell>
          <cell r="F23">
            <v>837.11099999999999</v>
          </cell>
          <cell r="G23">
            <v>1763.865</v>
          </cell>
          <cell r="H23">
            <v>1982.0050000000001</v>
          </cell>
          <cell r="I23">
            <v>1220.6659999999999</v>
          </cell>
          <cell r="J23">
            <v>981.1</v>
          </cell>
          <cell r="K23">
            <v>1727.79</v>
          </cell>
          <cell r="L23">
            <v>3638.54</v>
          </cell>
          <cell r="M23">
            <v>5251.37</v>
          </cell>
          <cell r="N23">
            <v>4100.2610000000004</v>
          </cell>
          <cell r="O23">
            <v>3618.95</v>
          </cell>
          <cell r="P23">
            <v>4022.5662000000002</v>
          </cell>
          <cell r="Q23">
            <v>4812.7</v>
          </cell>
          <cell r="R23">
            <v>6671.4170000000004</v>
          </cell>
          <cell r="S23">
            <v>5267.5526</v>
          </cell>
        </row>
        <row r="24">
          <cell r="C24" t="str">
            <v>legumes à cosse secs</v>
          </cell>
          <cell r="D24">
            <v>19.670000000000002</v>
          </cell>
          <cell r="E24">
            <v>0.41</v>
          </cell>
          <cell r="F24">
            <v>0</v>
          </cell>
          <cell r="G24">
            <v>19.84</v>
          </cell>
          <cell r="H24">
            <v>6.03</v>
          </cell>
          <cell r="I24">
            <v>6.38</v>
          </cell>
          <cell r="J24">
            <v>23.77</v>
          </cell>
          <cell r="K24">
            <v>87.01</v>
          </cell>
          <cell r="L24">
            <v>129.49</v>
          </cell>
          <cell r="M24">
            <v>718.41</v>
          </cell>
          <cell r="N24">
            <v>580.78</v>
          </cell>
          <cell r="O24">
            <v>646.47900000000004</v>
          </cell>
          <cell r="P24">
            <v>608.64</v>
          </cell>
          <cell r="Q24">
            <v>726.76900000000001</v>
          </cell>
          <cell r="R24">
            <v>695.72900000000004</v>
          </cell>
          <cell r="S24">
            <v>2451.6841610000001</v>
          </cell>
        </row>
        <row r="25">
          <cell r="C25" t="str">
            <v>pois secs</v>
          </cell>
          <cell r="D25">
            <v>334.41</v>
          </cell>
          <cell r="E25">
            <v>223.04599999999999</v>
          </cell>
          <cell r="F25">
            <v>147.63999999999999</v>
          </cell>
          <cell r="G25">
            <v>474.46</v>
          </cell>
          <cell r="H25">
            <v>378.75200000000001</v>
          </cell>
          <cell r="I25">
            <v>395.50900000000001</v>
          </cell>
          <cell r="J25">
            <v>328.64</v>
          </cell>
          <cell r="K25">
            <v>960.39649999999995</v>
          </cell>
          <cell r="L25">
            <v>1242.9241999999999</v>
          </cell>
          <cell r="M25">
            <v>2509.2166999999999</v>
          </cell>
          <cell r="N25">
            <v>2328.38</v>
          </cell>
          <cell r="O25">
            <v>1647.49</v>
          </cell>
          <cell r="P25">
            <v>1660.78</v>
          </cell>
          <cell r="Q25">
            <v>1679.4666999999999</v>
          </cell>
          <cell r="R25">
            <v>992.51</v>
          </cell>
          <cell r="S25">
            <v>593.00651300000004</v>
          </cell>
        </row>
        <row r="26">
          <cell r="C26" t="str">
            <v>pois chiches secs</v>
          </cell>
          <cell r="D26">
            <v>87.774000000000001</v>
          </cell>
          <cell r="E26">
            <v>113.27</v>
          </cell>
          <cell r="F26">
            <v>115.666</v>
          </cell>
          <cell r="G26">
            <v>186.57400000000001</v>
          </cell>
          <cell r="H26">
            <v>240.80449999999999</v>
          </cell>
          <cell r="I26">
            <v>402.93599999999998</v>
          </cell>
          <cell r="J26">
            <v>360.67</v>
          </cell>
          <cell r="K26">
            <v>534.69669999999996</v>
          </cell>
          <cell r="L26">
            <v>994.22059999999999</v>
          </cell>
          <cell r="M26">
            <v>1672.46</v>
          </cell>
          <cell r="N26">
            <v>3506.19</v>
          </cell>
          <cell r="O26">
            <v>4900.05</v>
          </cell>
          <cell r="P26">
            <v>5391.54</v>
          </cell>
          <cell r="Q26">
            <v>3636.3371000000002</v>
          </cell>
          <cell r="R26">
            <v>3966.6711</v>
          </cell>
          <cell r="S26">
            <v>4416.6869219999999</v>
          </cell>
        </row>
        <row r="27">
          <cell r="C27" t="str">
            <v>lentilles sèches</v>
          </cell>
          <cell r="D27">
            <v>356.57</v>
          </cell>
          <cell r="E27">
            <v>425.9</v>
          </cell>
          <cell r="F27">
            <v>649.69000000000005</v>
          </cell>
          <cell r="G27">
            <v>659.89200000000005</v>
          </cell>
          <cell r="H27">
            <v>871.61</v>
          </cell>
          <cell r="I27">
            <v>1070.58</v>
          </cell>
          <cell r="J27">
            <v>975.12</v>
          </cell>
          <cell r="K27">
            <v>1318.69</v>
          </cell>
          <cell r="L27">
            <v>1617.56</v>
          </cell>
          <cell r="M27">
            <v>1823.24</v>
          </cell>
          <cell r="N27">
            <v>2785.32</v>
          </cell>
          <cell r="O27">
            <v>3672.8366999999998</v>
          </cell>
          <cell r="P27">
            <v>4534.3599999999997</v>
          </cell>
          <cell r="Q27">
            <v>5140.0465000000004</v>
          </cell>
          <cell r="R27">
            <v>4383.93</v>
          </cell>
          <cell r="S27">
            <v>2988.2559689999998</v>
          </cell>
        </row>
        <row r="28">
          <cell r="C28" t="str">
            <v>autres legumes secs</v>
          </cell>
          <cell r="D28">
            <v>0</v>
          </cell>
          <cell r="E28">
            <v>1.01</v>
          </cell>
          <cell r="F28">
            <v>7.41</v>
          </cell>
          <cell r="G28">
            <v>4.32</v>
          </cell>
          <cell r="H28">
            <v>46.5</v>
          </cell>
          <cell r="I28">
            <v>86.584999999999994</v>
          </cell>
          <cell r="J28">
            <v>76.89</v>
          </cell>
          <cell r="K28">
            <v>34.119999999999997</v>
          </cell>
          <cell r="L28">
            <v>188.26</v>
          </cell>
          <cell r="M28">
            <v>78.72</v>
          </cell>
          <cell r="N28">
            <v>91.14</v>
          </cell>
          <cell r="O28">
            <v>186.46</v>
          </cell>
          <cell r="P28">
            <v>117.85</v>
          </cell>
          <cell r="Q28">
            <v>350.04999999999995</v>
          </cell>
          <cell r="R28">
            <v>230.59</v>
          </cell>
          <cell r="S28">
            <v>156.22999999999999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workbookViewId="0">
      <selection activeCell="G8" sqref="G8"/>
    </sheetView>
  </sheetViews>
  <sheetFormatPr baseColWidth="10" defaultColWidth="11.44140625" defaultRowHeight="12.75" customHeight="1" x14ac:dyDescent="0.25"/>
  <cols>
    <col min="1" max="1" width="3.5546875" style="1" customWidth="1"/>
    <col min="2" max="2" width="88.109375" style="1" customWidth="1"/>
    <col min="3" max="16384" width="11.44140625" style="1"/>
  </cols>
  <sheetData>
    <row r="1" spans="2:11" ht="12.9" customHeight="1" x14ac:dyDescent="0.25">
      <c r="B1" s="2"/>
      <c r="K1" s="3"/>
    </row>
    <row r="2" spans="2:11" ht="12.9" customHeight="1" x14ac:dyDescent="0.25">
      <c r="B2" s="2"/>
      <c r="K2" s="3"/>
    </row>
    <row r="3" spans="2:11" ht="12.9" customHeight="1" x14ac:dyDescent="0.25">
      <c r="B3" s="2"/>
      <c r="K3" s="3"/>
    </row>
    <row r="4" spans="2:11" ht="12.9" customHeight="1" x14ac:dyDescent="0.25">
      <c r="B4" s="2"/>
      <c r="K4" s="3"/>
    </row>
    <row r="5" spans="2:11" ht="12.9" customHeight="1" x14ac:dyDescent="0.25">
      <c r="B5" s="2"/>
      <c r="K5" s="3"/>
    </row>
    <row r="6" spans="2:11" ht="12.9" customHeight="1" x14ac:dyDescent="0.25">
      <c r="B6" s="2"/>
      <c r="K6" s="3"/>
    </row>
    <row r="7" spans="2:11" ht="233.4" x14ac:dyDescent="0.25">
      <c r="B7" s="2" t="s">
        <v>885</v>
      </c>
      <c r="K7" s="3"/>
    </row>
    <row r="8" spans="2:11" ht="84" x14ac:dyDescent="0.25">
      <c r="B8" s="4" t="s">
        <v>882</v>
      </c>
    </row>
    <row r="9" spans="2:11" ht="82.8" x14ac:dyDescent="0.25">
      <c r="B9" s="617" t="s">
        <v>886</v>
      </c>
    </row>
    <row r="10" spans="2:11" ht="16.8" customHeight="1" x14ac:dyDescent="0.25">
      <c r="B10" s="5" t="s">
        <v>0</v>
      </c>
    </row>
    <row r="11" spans="2:11" ht="34.799999999999997" x14ac:dyDescent="0.25">
      <c r="B11" s="6" t="s">
        <v>883</v>
      </c>
    </row>
    <row r="12" spans="2:11" ht="12.75" customHeight="1" x14ac:dyDescent="0.25">
      <c r="B12" s="7" t="s">
        <v>884</v>
      </c>
    </row>
    <row r="13" spans="2:11" ht="12.75" customHeight="1" x14ac:dyDescent="0.25">
      <c r="D13" s="1">
        <v>1</v>
      </c>
    </row>
    <row r="14" spans="2:11" ht="24" x14ac:dyDescent="0.25">
      <c r="B14" s="618" t="s">
        <v>887</v>
      </c>
    </row>
  </sheetData>
  <sheetProtection selectLockedCells="1" selectUnlockedCells="1"/>
  <phoneticPr fontId="13" type="noConversion"/>
  <pageMargins left="0.19652777777777777" right="0.19652777777777777" top="0.19652777777777777" bottom="0.19652777777777777" header="0.51180555555555551" footer="0.51180555555555551"/>
  <pageSetup paperSize="9" firstPageNumber="0" orientation="portrait"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2"/>
  <sheetViews>
    <sheetView showGridLines="0" tabSelected="1" workbookViewId="0">
      <selection activeCell="R27" sqref="R27"/>
    </sheetView>
  </sheetViews>
  <sheetFormatPr baseColWidth="10" defaultColWidth="11.44140625" defaultRowHeight="12.9" customHeight="1" x14ac:dyDescent="0.25"/>
  <cols>
    <col min="1" max="1" width="2.6640625" style="124" customWidth="1"/>
    <col min="2" max="2" width="21" style="124" customWidth="1"/>
    <col min="3" max="3" width="6.5546875" style="124" bestFit="1" customWidth="1"/>
    <col min="4" max="6" width="7.88671875" style="126" bestFit="1" customWidth="1"/>
    <col min="7" max="9" width="7.88671875" style="124" bestFit="1" customWidth="1"/>
    <col min="10" max="12" width="8.33203125" style="124" bestFit="1" customWidth="1"/>
    <col min="13" max="14" width="8.33203125" style="124" customWidth="1"/>
    <col min="15" max="15" width="10.44140625" style="124" customWidth="1"/>
    <col min="16" max="16" width="9.33203125" style="124" customWidth="1"/>
    <col min="17" max="17" width="10" style="124" customWidth="1"/>
    <col min="18" max="19" width="11.44140625" style="124"/>
    <col min="20" max="20" width="8.44140625" style="124" customWidth="1"/>
    <col min="21" max="21" width="8.5546875" style="124" customWidth="1"/>
    <col min="22" max="16384" width="11.44140625" style="124"/>
  </cols>
  <sheetData>
    <row r="1" spans="1:22" ht="12.9" customHeight="1" x14ac:dyDescent="0.25">
      <c r="B1" s="125"/>
    </row>
    <row r="2" spans="1:22" ht="12.9" customHeight="1" x14ac:dyDescent="0.25">
      <c r="B2" s="125"/>
    </row>
    <row r="3" spans="1:22" ht="12.9" customHeight="1" x14ac:dyDescent="0.25">
      <c r="B3" s="125"/>
    </row>
    <row r="4" spans="1:22" ht="12.9" customHeight="1" x14ac:dyDescent="0.25">
      <c r="B4" s="125"/>
    </row>
    <row r="5" spans="1:22" ht="12.9" customHeight="1" x14ac:dyDescent="0.25">
      <c r="B5" s="125"/>
    </row>
    <row r="6" spans="1:22" ht="12.9" customHeight="1" x14ac:dyDescent="0.25">
      <c r="B6" s="125"/>
    </row>
    <row r="7" spans="1:22" s="23" customFormat="1" ht="15.75" customHeight="1" x14ac:dyDescent="0.25">
      <c r="A7" s="172" t="s">
        <v>941</v>
      </c>
      <c r="B7" s="11"/>
      <c r="C7" s="12"/>
      <c r="D7" s="12"/>
      <c r="E7" s="12"/>
      <c r="F7" s="12"/>
    </row>
    <row r="8" spans="1:22" s="23" customFormat="1" ht="20.25" customHeight="1" x14ac:dyDescent="0.25">
      <c r="A8" s="16" t="s">
        <v>64</v>
      </c>
      <c r="B8" s="11"/>
      <c r="C8" s="12"/>
      <c r="D8" s="12"/>
      <c r="E8" s="12"/>
      <c r="F8" s="12"/>
    </row>
    <row r="9" spans="1:22" ht="12.9" customHeight="1" x14ac:dyDescent="0.25">
      <c r="A9" s="146" t="s">
        <v>67</v>
      </c>
      <c r="C9" s="126"/>
      <c r="F9" s="124"/>
      <c r="O9" s="147"/>
    </row>
    <row r="10" spans="1:22" ht="30" customHeight="1" x14ac:dyDescent="0.25">
      <c r="B10" s="160" t="s">
        <v>935</v>
      </c>
      <c r="D10" s="316"/>
      <c r="Q10" s="190"/>
    </row>
    <row r="11" spans="1:22" ht="25.2" customHeight="1" thickBot="1" x14ac:dyDescent="0.3">
      <c r="A11" s="8"/>
      <c r="B11" s="127" t="s">
        <v>936</v>
      </c>
      <c r="O11" s="181"/>
      <c r="Q11" s="180"/>
      <c r="S11" s="314"/>
    </row>
    <row r="12" spans="1:22" ht="30" customHeight="1" x14ac:dyDescent="0.25">
      <c r="A12" s="8"/>
      <c r="B12" s="305"/>
      <c r="C12" s="675" t="s">
        <v>70</v>
      </c>
      <c r="D12" s="676"/>
      <c r="E12" s="676"/>
      <c r="F12" s="676"/>
      <c r="G12" s="676"/>
      <c r="H12" s="676"/>
      <c r="I12" s="676"/>
      <c r="J12" s="676"/>
      <c r="K12" s="676"/>
      <c r="L12" s="677"/>
      <c r="M12" s="677"/>
      <c r="N12" s="678"/>
      <c r="O12" s="682" t="s">
        <v>87</v>
      </c>
      <c r="P12" s="682" t="s">
        <v>88</v>
      </c>
      <c r="Q12" s="684" t="s">
        <v>4</v>
      </c>
      <c r="U12" s="625"/>
    </row>
    <row r="13" spans="1:22" ht="30" customHeight="1" thickBot="1" x14ac:dyDescent="0.3">
      <c r="A13" s="8"/>
      <c r="B13" s="94"/>
      <c r="C13" s="156" t="s">
        <v>1</v>
      </c>
      <c r="D13" s="157" t="s">
        <v>2</v>
      </c>
      <c r="E13" s="157" t="s">
        <v>3</v>
      </c>
      <c r="F13" s="157">
        <v>2014</v>
      </c>
      <c r="G13" s="157">
        <v>2015</v>
      </c>
      <c r="H13" s="157">
        <v>2016</v>
      </c>
      <c r="I13" s="157">
        <v>2017</v>
      </c>
      <c r="J13" s="158">
        <v>2018</v>
      </c>
      <c r="K13" s="159">
        <v>2019</v>
      </c>
      <c r="L13" s="159">
        <v>2020</v>
      </c>
      <c r="M13" s="159">
        <v>2021</v>
      </c>
      <c r="N13" s="159">
        <v>2022</v>
      </c>
      <c r="O13" s="683"/>
      <c r="P13" s="683"/>
      <c r="Q13" s="685"/>
      <c r="R13" s="686"/>
      <c r="S13" s="687"/>
      <c r="T13" s="687"/>
      <c r="U13" s="626"/>
    </row>
    <row r="14" spans="1:22" ht="14.85" customHeight="1" x14ac:dyDescent="0.2">
      <c r="A14" s="8"/>
      <c r="B14" s="327" t="s">
        <v>5</v>
      </c>
      <c r="C14" s="328">
        <v>193380</v>
      </c>
      <c r="D14" s="328">
        <v>206614</v>
      </c>
      <c r="E14" s="328">
        <v>217083</v>
      </c>
      <c r="F14" s="328">
        <v>230923</v>
      </c>
      <c r="G14" s="328">
        <v>310192</v>
      </c>
      <c r="H14" s="329">
        <v>360610</v>
      </c>
      <c r="I14" s="329">
        <v>403147</v>
      </c>
      <c r="J14" s="330">
        <v>450331</v>
      </c>
      <c r="K14" s="330">
        <v>503118</v>
      </c>
      <c r="L14" s="859">
        <v>555667</v>
      </c>
      <c r="M14" s="859">
        <v>618311</v>
      </c>
      <c r="N14" s="859">
        <v>630502</v>
      </c>
      <c r="O14" s="620">
        <v>11.342599173278467</v>
      </c>
      <c r="P14" s="623">
        <v>0.21993800593429577</v>
      </c>
      <c r="Q14" s="331">
        <v>1</v>
      </c>
      <c r="R14" s="182"/>
      <c r="T14" s="147"/>
      <c r="U14" s="627"/>
      <c r="V14" s="147"/>
    </row>
    <row r="15" spans="1:22" ht="12.75" customHeight="1" x14ac:dyDescent="0.2">
      <c r="A15" s="8"/>
      <c r="B15" s="128" t="s">
        <v>6</v>
      </c>
      <c r="C15" s="129">
        <v>103117</v>
      </c>
      <c r="D15" s="129">
        <v>113868</v>
      </c>
      <c r="E15" s="129">
        <v>116257</v>
      </c>
      <c r="F15" s="129">
        <v>125403</v>
      </c>
      <c r="G15" s="129">
        <v>161289</v>
      </c>
      <c r="H15" s="108">
        <v>187071</v>
      </c>
      <c r="I15" s="108">
        <v>215374</v>
      </c>
      <c r="J15" s="150">
        <v>250249</v>
      </c>
      <c r="K15" s="150">
        <v>291901</v>
      </c>
      <c r="L15" s="195">
        <v>328822</v>
      </c>
      <c r="M15" s="195">
        <v>374506</v>
      </c>
      <c r="N15" s="195">
        <v>377635</v>
      </c>
      <c r="O15" s="621">
        <v>12.525064207653735</v>
      </c>
      <c r="P15" s="313">
        <v>0.13173041302168398</v>
      </c>
      <c r="Q15" s="148">
        <v>2</v>
      </c>
      <c r="R15" s="182"/>
      <c r="T15" s="147"/>
      <c r="U15" s="627"/>
      <c r="V15" s="147"/>
    </row>
    <row r="16" spans="1:22" ht="14.85" customHeight="1" x14ac:dyDescent="0.2">
      <c r="A16" s="8"/>
      <c r="B16" s="128" t="s">
        <v>84</v>
      </c>
      <c r="C16" s="129">
        <v>130984</v>
      </c>
      <c r="D16" s="129">
        <v>136780</v>
      </c>
      <c r="E16" s="129">
        <v>143572</v>
      </c>
      <c r="F16" s="129">
        <v>145586</v>
      </c>
      <c r="G16" s="129">
        <v>164887</v>
      </c>
      <c r="H16" s="108">
        <v>204081</v>
      </c>
      <c r="I16" s="108">
        <v>232223</v>
      </c>
      <c r="J16" s="150">
        <v>250900</v>
      </c>
      <c r="K16" s="150">
        <v>273292</v>
      </c>
      <c r="L16" s="195">
        <v>297689</v>
      </c>
      <c r="M16" s="195">
        <v>312920</v>
      </c>
      <c r="N16" s="195">
        <v>321278</v>
      </c>
      <c r="O16" s="621">
        <v>8.4985377032560372</v>
      </c>
      <c r="P16" s="313">
        <v>0.11207140131285655</v>
      </c>
      <c r="Q16" s="148">
        <v>3</v>
      </c>
      <c r="R16" s="182"/>
      <c r="T16" s="147"/>
      <c r="U16" s="627"/>
      <c r="V16" s="147"/>
    </row>
    <row r="17" spans="1:22" ht="12.75" customHeight="1" x14ac:dyDescent="0.2">
      <c r="A17" s="8"/>
      <c r="B17" s="128" t="s">
        <v>7</v>
      </c>
      <c r="C17" s="129">
        <v>99967</v>
      </c>
      <c r="D17" s="129">
        <v>107628</v>
      </c>
      <c r="E17" s="129">
        <v>109141</v>
      </c>
      <c r="F17" s="129">
        <v>115490</v>
      </c>
      <c r="G17" s="129">
        <v>126855</v>
      </c>
      <c r="H17" s="129">
        <v>153080</v>
      </c>
      <c r="I17" s="129">
        <v>173623</v>
      </c>
      <c r="J17" s="150">
        <v>196551</v>
      </c>
      <c r="K17" s="150">
        <v>222052</v>
      </c>
      <c r="L17" s="195">
        <v>242926</v>
      </c>
      <c r="M17" s="195">
        <v>256652</v>
      </c>
      <c r="N17" s="195">
        <v>262918</v>
      </c>
      <c r="O17" s="621">
        <v>9.1889058906813972</v>
      </c>
      <c r="P17" s="313">
        <v>9.1713683135395574E-2</v>
      </c>
      <c r="Q17" s="148">
        <v>4</v>
      </c>
      <c r="R17" s="182"/>
      <c r="T17" s="147"/>
      <c r="U17" s="627"/>
      <c r="V17" s="147"/>
    </row>
    <row r="18" spans="1:22" ht="12.75" customHeight="1" x14ac:dyDescent="0.2">
      <c r="A18" s="8"/>
      <c r="B18" s="128" t="s">
        <v>85</v>
      </c>
      <c r="C18" s="129">
        <v>78640</v>
      </c>
      <c r="D18" s="129">
        <v>82397</v>
      </c>
      <c r="E18" s="129">
        <v>83428</v>
      </c>
      <c r="F18" s="129">
        <v>86101</v>
      </c>
      <c r="G18" s="129">
        <v>107543</v>
      </c>
      <c r="H18" s="129">
        <v>124536</v>
      </c>
      <c r="I18" s="129">
        <v>142855</v>
      </c>
      <c r="J18" s="150">
        <v>168665</v>
      </c>
      <c r="K18" s="150">
        <v>196176</v>
      </c>
      <c r="L18" s="195">
        <v>219173</v>
      </c>
      <c r="M18" s="195">
        <v>242170</v>
      </c>
      <c r="N18" s="195">
        <v>249647</v>
      </c>
      <c r="O18" s="621">
        <v>11.072751677821714</v>
      </c>
      <c r="P18" s="313">
        <v>8.7084360346960266E-2</v>
      </c>
      <c r="Q18" s="148">
        <v>5</v>
      </c>
      <c r="R18" s="182"/>
      <c r="T18" s="147"/>
      <c r="U18" s="627"/>
      <c r="V18" s="147"/>
    </row>
    <row r="19" spans="1:22" ht="12.75" customHeight="1" x14ac:dyDescent="0.2">
      <c r="A19" s="8"/>
      <c r="B19" s="128" t="s">
        <v>82</v>
      </c>
      <c r="C19" s="108">
        <v>67664</v>
      </c>
      <c r="D19" s="108">
        <v>71997</v>
      </c>
      <c r="E19" s="108">
        <v>73805</v>
      </c>
      <c r="F19" s="108">
        <v>79551</v>
      </c>
      <c r="G19" s="108">
        <v>95722</v>
      </c>
      <c r="H19" s="108">
        <v>116737</v>
      </c>
      <c r="I19" s="108">
        <v>127399</v>
      </c>
      <c r="J19" s="150">
        <v>148109</v>
      </c>
      <c r="K19" s="150">
        <v>174959</v>
      </c>
      <c r="L19" s="195">
        <v>210582</v>
      </c>
      <c r="M19" s="195">
        <v>232868</v>
      </c>
      <c r="N19" s="195">
        <v>241092</v>
      </c>
      <c r="O19" s="621">
        <v>12.244719914502022</v>
      </c>
      <c r="P19" s="313">
        <v>8.4100119788218339E-2</v>
      </c>
      <c r="Q19" s="148">
        <v>6</v>
      </c>
      <c r="R19" s="182"/>
      <c r="T19" s="147"/>
      <c r="U19" s="627"/>
      <c r="V19" s="147"/>
    </row>
    <row r="20" spans="1:22" ht="12.75" customHeight="1" x14ac:dyDescent="0.2">
      <c r="A20" s="8"/>
      <c r="B20" s="128" t="s">
        <v>86</v>
      </c>
      <c r="C20" s="108">
        <v>79656</v>
      </c>
      <c r="D20" s="108">
        <v>86168</v>
      </c>
      <c r="E20" s="108">
        <v>92043</v>
      </c>
      <c r="F20" s="108">
        <v>94179</v>
      </c>
      <c r="G20" s="108">
        <v>109657</v>
      </c>
      <c r="H20" s="108">
        <v>117111</v>
      </c>
      <c r="I20" s="108">
        <v>137127</v>
      </c>
      <c r="J20" s="150">
        <v>151340</v>
      </c>
      <c r="K20" s="150">
        <v>168057</v>
      </c>
      <c r="L20" s="195">
        <v>186971</v>
      </c>
      <c r="M20" s="195">
        <v>207177</v>
      </c>
      <c r="N20" s="195">
        <v>213588</v>
      </c>
      <c r="O20" s="621">
        <v>9.3809442671740193</v>
      </c>
      <c r="P20" s="313">
        <v>7.4505899761609581E-2</v>
      </c>
      <c r="Q20" s="148">
        <v>7</v>
      </c>
      <c r="R20" s="182"/>
      <c r="T20" s="147"/>
      <c r="U20" s="627"/>
      <c r="V20" s="147"/>
    </row>
    <row r="21" spans="1:22" ht="12.75" customHeight="1" x14ac:dyDescent="0.2">
      <c r="A21" s="8"/>
      <c r="B21" s="128" t="s">
        <v>8</v>
      </c>
      <c r="C21" s="108">
        <v>60967</v>
      </c>
      <c r="D21" s="108">
        <v>64340</v>
      </c>
      <c r="E21" s="108">
        <v>67817</v>
      </c>
      <c r="F21" s="108">
        <v>69678</v>
      </c>
      <c r="G21" s="108">
        <v>74872</v>
      </c>
      <c r="H21" s="108">
        <v>93641</v>
      </c>
      <c r="I21" s="108">
        <v>105543</v>
      </c>
      <c r="J21" s="150">
        <v>126362</v>
      </c>
      <c r="K21" s="150">
        <v>141203</v>
      </c>
      <c r="L21" s="195">
        <v>154031</v>
      </c>
      <c r="M21" s="195">
        <v>166414</v>
      </c>
      <c r="N21" s="195">
        <v>169712</v>
      </c>
      <c r="O21" s="621">
        <v>9.7538574081746923</v>
      </c>
      <c r="P21" s="313">
        <v>5.9200635149644576E-2</v>
      </c>
      <c r="Q21" s="148">
        <v>8</v>
      </c>
      <c r="R21" s="182"/>
      <c r="T21" s="147"/>
      <c r="U21" s="627"/>
      <c r="V21" s="147"/>
    </row>
    <row r="22" spans="1:22" ht="12.75" customHeight="1" x14ac:dyDescent="0.2">
      <c r="A22" s="8"/>
      <c r="B22" s="128" t="s">
        <v>9</v>
      </c>
      <c r="C22" s="108">
        <v>51905</v>
      </c>
      <c r="D22" s="108">
        <v>55017</v>
      </c>
      <c r="E22" s="108">
        <v>55574</v>
      </c>
      <c r="F22" s="108">
        <v>58123</v>
      </c>
      <c r="G22" s="108">
        <v>65159</v>
      </c>
      <c r="H22" s="129">
        <v>78074</v>
      </c>
      <c r="I22" s="129">
        <v>88471</v>
      </c>
      <c r="J22" s="150">
        <v>97536</v>
      </c>
      <c r="K22" s="150">
        <v>110236</v>
      </c>
      <c r="L22" s="195">
        <v>123163</v>
      </c>
      <c r="M22" s="195">
        <v>132865</v>
      </c>
      <c r="N22" s="195">
        <v>137356</v>
      </c>
      <c r="O22" s="621">
        <v>9.2500579359417365</v>
      </c>
      <c r="P22" s="313">
        <v>4.791389201479318E-2</v>
      </c>
      <c r="Q22" s="148">
        <v>9</v>
      </c>
      <c r="R22" s="182"/>
      <c r="T22" s="147"/>
      <c r="U22" s="627"/>
      <c r="V22" s="147"/>
    </row>
    <row r="23" spans="1:22" ht="12.75" customHeight="1" x14ac:dyDescent="0.2">
      <c r="A23" s="8"/>
      <c r="B23" s="128" t="s">
        <v>10</v>
      </c>
      <c r="C23" s="129">
        <v>35901</v>
      </c>
      <c r="D23" s="129">
        <v>37343</v>
      </c>
      <c r="E23" s="129">
        <v>39451</v>
      </c>
      <c r="F23" s="129">
        <v>42009</v>
      </c>
      <c r="G23" s="129">
        <v>52121</v>
      </c>
      <c r="H23" s="129">
        <v>54083</v>
      </c>
      <c r="I23" s="129">
        <v>60217</v>
      </c>
      <c r="J23" s="150">
        <v>73613</v>
      </c>
      <c r="K23" s="150">
        <v>85650</v>
      </c>
      <c r="L23" s="195">
        <v>99247</v>
      </c>
      <c r="M23" s="195">
        <v>110254</v>
      </c>
      <c r="N23" s="195">
        <v>114615</v>
      </c>
      <c r="O23" s="621">
        <v>11.129777847269672</v>
      </c>
      <c r="P23" s="313">
        <v>3.9981149227376458E-2</v>
      </c>
      <c r="Q23" s="148">
        <v>10</v>
      </c>
      <c r="R23" s="182"/>
      <c r="T23" s="147"/>
      <c r="U23" s="627"/>
      <c r="V23" s="147"/>
    </row>
    <row r="24" spans="1:22" ht="12.75" customHeight="1" x14ac:dyDescent="0.2">
      <c r="A24" s="8"/>
      <c r="B24" s="128" t="s">
        <v>11</v>
      </c>
      <c r="C24" s="129">
        <v>16025</v>
      </c>
      <c r="D24" s="129">
        <v>17297</v>
      </c>
      <c r="E24" s="129">
        <v>17162</v>
      </c>
      <c r="F24" s="129">
        <v>17848</v>
      </c>
      <c r="G24" s="129">
        <v>20475</v>
      </c>
      <c r="H24" s="129">
        <v>26257</v>
      </c>
      <c r="I24" s="129">
        <v>32227</v>
      </c>
      <c r="J24" s="150">
        <v>37520</v>
      </c>
      <c r="K24" s="150">
        <v>45002</v>
      </c>
      <c r="L24" s="195">
        <v>52650</v>
      </c>
      <c r="M24" s="195">
        <v>59224</v>
      </c>
      <c r="N24" s="195">
        <v>62032</v>
      </c>
      <c r="O24" s="621">
        <v>13.093586343712094</v>
      </c>
      <c r="P24" s="313">
        <v>2.1638621898290942E-2</v>
      </c>
      <c r="Q24" s="148">
        <v>11</v>
      </c>
      <c r="R24" s="182"/>
      <c r="T24" s="147"/>
      <c r="U24" s="627"/>
      <c r="V24" s="147"/>
    </row>
    <row r="25" spans="1:22" ht="12.75" customHeight="1" x14ac:dyDescent="0.2">
      <c r="A25" s="130"/>
      <c r="B25" s="128" t="s">
        <v>13</v>
      </c>
      <c r="C25" s="129">
        <v>8451</v>
      </c>
      <c r="D25" s="129">
        <v>8613</v>
      </c>
      <c r="E25" s="129">
        <v>8990</v>
      </c>
      <c r="F25" s="129">
        <v>9612</v>
      </c>
      <c r="G25" s="151">
        <v>11078</v>
      </c>
      <c r="H25" s="129">
        <v>14081</v>
      </c>
      <c r="I25" s="129">
        <v>15977</v>
      </c>
      <c r="J25" s="150">
        <v>23888</v>
      </c>
      <c r="K25" s="150">
        <v>30830</v>
      </c>
      <c r="L25" s="195">
        <v>35433</v>
      </c>
      <c r="M25" s="195">
        <v>40158</v>
      </c>
      <c r="N25" s="195">
        <v>43643</v>
      </c>
      <c r="O25" s="621">
        <v>16.096404956047206</v>
      </c>
      <c r="P25" s="313">
        <v>1.522398722445047E-2</v>
      </c>
      <c r="Q25" s="148">
        <v>12</v>
      </c>
      <c r="R25" s="182"/>
      <c r="T25" s="147"/>
      <c r="U25" s="627"/>
      <c r="V25" s="147"/>
    </row>
    <row r="26" spans="1:22" ht="12.75" customHeight="1" x14ac:dyDescent="0.2">
      <c r="A26" s="8"/>
      <c r="B26" s="128" t="s">
        <v>12</v>
      </c>
      <c r="C26" s="108">
        <v>10341</v>
      </c>
      <c r="D26" s="108">
        <v>11062</v>
      </c>
      <c r="E26" s="108">
        <v>10094</v>
      </c>
      <c r="F26" s="108">
        <v>10580</v>
      </c>
      <c r="G26" s="108">
        <v>11907</v>
      </c>
      <c r="H26" s="108">
        <v>12787</v>
      </c>
      <c r="I26" s="108">
        <v>19836</v>
      </c>
      <c r="J26" s="150">
        <v>25855</v>
      </c>
      <c r="K26" s="150">
        <v>28421</v>
      </c>
      <c r="L26" s="195">
        <v>31247</v>
      </c>
      <c r="M26" s="195">
        <v>38921</v>
      </c>
      <c r="N26" s="195">
        <v>42708</v>
      </c>
      <c r="O26" s="621">
        <v>13.761459086794869</v>
      </c>
      <c r="P26" s="313">
        <v>1.4897831184424322E-2</v>
      </c>
      <c r="Q26" s="148">
        <v>13</v>
      </c>
      <c r="R26" s="182"/>
      <c r="T26" s="147"/>
      <c r="U26" s="627"/>
      <c r="V26" s="147"/>
    </row>
    <row r="27" spans="1:22" s="130" customFormat="1" ht="15.75" customHeight="1" thickBot="1" x14ac:dyDescent="0.3">
      <c r="A27" s="124"/>
      <c r="B27" s="152" t="s">
        <v>83</v>
      </c>
      <c r="C27" s="153">
        <v>936998</v>
      </c>
      <c r="D27" s="153">
        <v>999124</v>
      </c>
      <c r="E27" s="153">
        <v>1034417</v>
      </c>
      <c r="F27" s="153">
        <v>1085083</v>
      </c>
      <c r="G27" s="153">
        <v>1311757</v>
      </c>
      <c r="H27" s="153">
        <v>1542149</v>
      </c>
      <c r="I27" s="153">
        <v>1754019</v>
      </c>
      <c r="J27" s="154">
        <v>2000919</v>
      </c>
      <c r="K27" s="154">
        <v>2270897</v>
      </c>
      <c r="L27" s="154">
        <v>2537601</v>
      </c>
      <c r="M27" s="154">
        <v>2792440</v>
      </c>
      <c r="N27" s="154">
        <v>2866726</v>
      </c>
      <c r="O27" s="622">
        <v>10.700548883111161</v>
      </c>
      <c r="P27" s="624">
        <v>1</v>
      </c>
      <c r="Q27" s="155"/>
      <c r="R27" s="182"/>
      <c r="S27" s="124"/>
      <c r="T27" s="147"/>
      <c r="U27" s="627"/>
      <c r="V27" s="147"/>
    </row>
    <row r="28" spans="1:22" ht="12.9" customHeight="1" x14ac:dyDescent="0.25">
      <c r="B28" s="146"/>
      <c r="C28" s="183"/>
      <c r="D28" s="173"/>
      <c r="E28" s="173"/>
      <c r="F28" s="173"/>
      <c r="G28" s="173"/>
      <c r="H28" s="173"/>
      <c r="I28" s="173"/>
      <c r="J28" s="176"/>
      <c r="K28" s="173"/>
      <c r="L28" s="297"/>
      <c r="M28" s="297"/>
      <c r="N28" s="297"/>
      <c r="P28" s="147"/>
      <c r="U28" s="628"/>
    </row>
    <row r="29" spans="1:22" ht="12.9" customHeight="1" x14ac:dyDescent="0.25">
      <c r="B29" s="324"/>
      <c r="C29" s="181"/>
      <c r="E29" s="174"/>
      <c r="F29" s="174"/>
      <c r="G29" s="174"/>
      <c r="H29" s="174"/>
      <c r="I29" s="174"/>
      <c r="J29" s="323"/>
      <c r="K29" s="174"/>
      <c r="L29" s="297"/>
      <c r="M29" s="297"/>
      <c r="N29" s="297"/>
      <c r="P29" s="147"/>
    </row>
    <row r="30" spans="1:22" ht="18.600000000000001" customHeight="1" x14ac:dyDescent="0.25">
      <c r="B30" s="146"/>
      <c r="C30" s="679" t="s">
        <v>96</v>
      </c>
      <c r="D30" s="680"/>
      <c r="E30" s="680"/>
      <c r="F30" s="680"/>
      <c r="G30" s="680"/>
      <c r="H30" s="680"/>
      <c r="I30" s="680"/>
      <c r="J30" s="680"/>
      <c r="K30" s="680"/>
      <c r="L30" s="680"/>
      <c r="M30" s="680"/>
      <c r="N30" s="680"/>
      <c r="O30" s="688" t="s">
        <v>87</v>
      </c>
      <c r="P30" s="147"/>
    </row>
    <row r="31" spans="1:22" ht="25.95" customHeight="1" x14ac:dyDescent="0.2">
      <c r="B31" s="325"/>
      <c r="C31" s="341">
        <v>2011</v>
      </c>
      <c r="D31" s="341">
        <v>2012</v>
      </c>
      <c r="E31" s="341">
        <v>2013</v>
      </c>
      <c r="F31" s="341">
        <v>2014</v>
      </c>
      <c r="G31" s="341">
        <v>2015</v>
      </c>
      <c r="H31" s="341">
        <v>2016</v>
      </c>
      <c r="I31" s="341">
        <v>2017</v>
      </c>
      <c r="J31" s="341">
        <v>2018</v>
      </c>
      <c r="K31" s="341">
        <v>2019</v>
      </c>
      <c r="L31" s="341">
        <v>2020</v>
      </c>
      <c r="M31" s="341">
        <v>2021</v>
      </c>
      <c r="N31" s="341">
        <v>2022</v>
      </c>
      <c r="O31" s="689"/>
      <c r="P31" s="147"/>
    </row>
    <row r="32" spans="1:22" ht="12.9" customHeight="1" x14ac:dyDescent="0.2">
      <c r="B32" s="334" t="s">
        <v>86</v>
      </c>
      <c r="C32" s="335">
        <v>0.13129951176414401</v>
      </c>
      <c r="D32" s="335">
        <v>0.14274733284739199</v>
      </c>
      <c r="E32" s="335">
        <v>0.15216183778529399</v>
      </c>
      <c r="F32" s="335">
        <v>0.156221904474384</v>
      </c>
      <c r="G32" s="335">
        <v>0.182748569685839</v>
      </c>
      <c r="H32" s="335">
        <v>0.197536340911314</v>
      </c>
      <c r="I32" s="335">
        <v>0.23236232574138799</v>
      </c>
      <c r="J32" s="335">
        <v>0.25801897890361503</v>
      </c>
      <c r="K32" s="335">
        <v>0.29264559404319901</v>
      </c>
      <c r="L32" s="335">
        <v>0.29756105324304299</v>
      </c>
      <c r="M32" s="335">
        <v>0.33011467659670102</v>
      </c>
      <c r="N32" s="335">
        <v>0.33770989469689799</v>
      </c>
      <c r="O32" s="336">
        <v>4.9603296124667295E-2</v>
      </c>
      <c r="P32" s="147"/>
      <c r="R32" s="182"/>
      <c r="T32" s="326"/>
    </row>
    <row r="33" spans="2:20" ht="12.9" customHeight="1" x14ac:dyDescent="0.2">
      <c r="B33" s="337" t="s">
        <v>12</v>
      </c>
      <c r="C33" s="332">
        <v>6.1143401112773201E-2</v>
      </c>
      <c r="D33" s="332">
        <v>6.5332301749951305E-2</v>
      </c>
      <c r="E33" s="332">
        <v>5.9737708022631002E-2</v>
      </c>
      <c r="F33" s="332">
        <v>6.4826445268220997E-2</v>
      </c>
      <c r="G33" s="332">
        <v>6.8988493226879305E-2</v>
      </c>
      <c r="H33" s="332">
        <v>7.1662752966099294E-2</v>
      </c>
      <c r="I33" s="332">
        <v>0.10554039170617199</v>
      </c>
      <c r="J33" s="332">
        <v>0.135292824849297</v>
      </c>
      <c r="K33" s="332">
        <v>0.15839956305106301</v>
      </c>
      <c r="L33" s="332">
        <v>0.18739167721158401</v>
      </c>
      <c r="M33" s="332">
        <v>0.23148522624542001</v>
      </c>
      <c r="N33" s="332">
        <v>0.25586829145548001</v>
      </c>
      <c r="O33" s="333">
        <v>8.9678150341087957</v>
      </c>
      <c r="P33" s="147"/>
      <c r="R33" s="182"/>
      <c r="T33" s="147"/>
    </row>
    <row r="34" spans="2:20" ht="12.9" customHeight="1" x14ac:dyDescent="0.2">
      <c r="B34" s="344" t="s">
        <v>5</v>
      </c>
      <c r="C34" s="342">
        <v>6.1097846599477403E-2</v>
      </c>
      <c r="D34" s="342">
        <v>6.5349021096245699E-2</v>
      </c>
      <c r="E34" s="342">
        <v>6.86856318402293E-2</v>
      </c>
      <c r="F34" s="342">
        <v>7.3170723978975602E-2</v>
      </c>
      <c r="G34" s="342">
        <v>9.8327252440017901E-2</v>
      </c>
      <c r="H34" s="342">
        <v>0.114363476756252</v>
      </c>
      <c r="I34" s="342">
        <v>0.127914993881039</v>
      </c>
      <c r="J34" s="342">
        <v>0.142974250214701</v>
      </c>
      <c r="K34" s="342">
        <v>0.160014222977615</v>
      </c>
      <c r="L34" s="342">
        <v>0.176628643321184</v>
      </c>
      <c r="M34" s="342">
        <v>0.19633426973873699</v>
      </c>
      <c r="N34" s="342">
        <v>0.200475862369385</v>
      </c>
      <c r="O34" s="343">
        <v>13.89775659553667</v>
      </c>
      <c r="P34" s="147"/>
      <c r="R34" s="182"/>
      <c r="T34" s="147"/>
    </row>
    <row r="35" spans="2:20" ht="12.9" customHeight="1" x14ac:dyDescent="0.2">
      <c r="B35" s="337" t="s">
        <v>7</v>
      </c>
      <c r="C35" s="332">
        <v>4.7516039580618098E-2</v>
      </c>
      <c r="D35" s="332">
        <v>5.1260362520325002E-2</v>
      </c>
      <c r="E35" s="332">
        <v>5.2029285631200899E-2</v>
      </c>
      <c r="F35" s="332">
        <v>5.5138598451211197E-2</v>
      </c>
      <c r="G35" s="332">
        <v>6.0593048099478498E-2</v>
      </c>
      <c r="H35" s="332">
        <v>7.3167945480607996E-2</v>
      </c>
      <c r="I35" s="332">
        <v>8.3177715157897E-2</v>
      </c>
      <c r="J35" s="332">
        <v>9.4349023848988606E-2</v>
      </c>
      <c r="K35" s="332">
        <v>0.106732831934676</v>
      </c>
      <c r="L35" s="332">
        <v>0.116752447381714</v>
      </c>
      <c r="M35" s="332">
        <v>0.123580567979857</v>
      </c>
      <c r="N35" s="332">
        <v>0.12679839808016499</v>
      </c>
      <c r="O35" s="333">
        <v>11.406974488142207</v>
      </c>
      <c r="P35" s="147"/>
      <c r="R35" s="182"/>
      <c r="T35" s="147"/>
    </row>
    <row r="36" spans="2:20" ht="12.9" customHeight="1" x14ac:dyDescent="0.2">
      <c r="B36" s="337" t="s">
        <v>84</v>
      </c>
      <c r="C36" s="332">
        <v>4.5518139630569998E-2</v>
      </c>
      <c r="D36" s="332">
        <v>4.7554711560057403E-2</v>
      </c>
      <c r="E36" s="332">
        <v>5.01574888975218E-2</v>
      </c>
      <c r="F36" s="332">
        <v>5.08705252083149E-2</v>
      </c>
      <c r="G36" s="332">
        <v>5.8001495705299597E-2</v>
      </c>
      <c r="H36" s="332">
        <v>7.1858975690672705E-2</v>
      </c>
      <c r="I36" s="332">
        <v>8.0637997986680393E-2</v>
      </c>
      <c r="J36" s="332">
        <v>8.7267713624163107E-2</v>
      </c>
      <c r="K36" s="332">
        <v>9.52719268675047E-2</v>
      </c>
      <c r="L36" s="332">
        <v>0.104214817184983</v>
      </c>
      <c r="M36" s="332">
        <v>0.109338726426763</v>
      </c>
      <c r="N36" s="332">
        <v>0.112454339641662</v>
      </c>
      <c r="O36" s="333">
        <v>9.3332200068170668</v>
      </c>
      <c r="P36" s="147"/>
      <c r="R36" s="182"/>
      <c r="T36" s="147"/>
    </row>
    <row r="37" spans="2:20" ht="12.9" customHeight="1" x14ac:dyDescent="0.2">
      <c r="B37" s="344" t="s">
        <v>98</v>
      </c>
      <c r="C37" s="342">
        <v>3.4621027704307999E-2</v>
      </c>
      <c r="D37" s="342">
        <v>3.6937281920553497E-2</v>
      </c>
      <c r="E37" s="342">
        <v>3.8288313964937003E-2</v>
      </c>
      <c r="F37" s="342">
        <v>4.0225239662922699E-2</v>
      </c>
      <c r="G37" s="342">
        <v>4.8642918937800803E-2</v>
      </c>
      <c r="H37" s="342">
        <v>5.7130561022732403E-2</v>
      </c>
      <c r="I37" s="342">
        <v>6.4906635369721799E-2</v>
      </c>
      <c r="J37" s="342">
        <v>7.4222738509272607E-2</v>
      </c>
      <c r="K37" s="342">
        <v>8.4283808442532707E-2</v>
      </c>
      <c r="L37" s="342">
        <v>9.4781208855854296E-2</v>
      </c>
      <c r="M37" s="342">
        <v>0.104279132462625</v>
      </c>
      <c r="N37" s="342">
        <v>0.107205752850779</v>
      </c>
      <c r="O37" s="343">
        <v>8.5696249193404803</v>
      </c>
      <c r="P37" s="147"/>
      <c r="R37" s="182"/>
      <c r="T37" s="147"/>
    </row>
    <row r="38" spans="2:20" ht="12.9" customHeight="1" x14ac:dyDescent="0.2">
      <c r="B38" s="337" t="s">
        <v>8</v>
      </c>
      <c r="C38" s="332">
        <v>3.7061059839201702E-2</v>
      </c>
      <c r="D38" s="332">
        <v>3.91206666443722E-2</v>
      </c>
      <c r="E38" s="332">
        <v>4.1267758791388998E-2</v>
      </c>
      <c r="F38" s="332">
        <v>4.2580001735514898E-2</v>
      </c>
      <c r="G38" s="332">
        <v>4.57559118395683E-2</v>
      </c>
      <c r="H38" s="332">
        <v>5.7462320669952903E-2</v>
      </c>
      <c r="I38" s="332">
        <v>6.4843036268430507E-2</v>
      </c>
      <c r="J38" s="332">
        <v>7.7765346350637601E-2</v>
      </c>
      <c r="K38" s="332">
        <v>8.6841033853753496E-2</v>
      </c>
      <c r="L38" s="332">
        <v>9.4652590439554402E-2</v>
      </c>
      <c r="M38" s="332">
        <v>0.10245829977860001</v>
      </c>
      <c r="N38" s="332">
        <v>0.10488104228440299</v>
      </c>
      <c r="O38" s="333">
        <v>10.821821633828232</v>
      </c>
      <c r="P38" s="147"/>
      <c r="R38" s="182"/>
      <c r="T38" s="147"/>
    </row>
    <row r="39" spans="2:20" ht="12.9" customHeight="1" x14ac:dyDescent="0.2">
      <c r="B39" s="337" t="s">
        <v>85</v>
      </c>
      <c r="C39" s="332">
        <v>3.2470508569753399E-2</v>
      </c>
      <c r="D39" s="332">
        <v>3.4004913558756199E-2</v>
      </c>
      <c r="E39" s="332">
        <v>3.4406874446334203E-2</v>
      </c>
      <c r="F39" s="332">
        <v>3.5483618380383303E-2</v>
      </c>
      <c r="G39" s="332">
        <v>4.4301938495596903E-2</v>
      </c>
      <c r="H39" s="332">
        <v>5.14753659274544E-2</v>
      </c>
      <c r="I39" s="332">
        <v>5.8928135353828702E-2</v>
      </c>
      <c r="J39" s="332">
        <v>7.0366742290802198E-2</v>
      </c>
      <c r="K39" s="332">
        <v>8.1393129612634202E-2</v>
      </c>
      <c r="L39" s="332">
        <v>9.0391614650029595E-2</v>
      </c>
      <c r="M39" s="332">
        <v>0.100007474647112</v>
      </c>
      <c r="N39" s="332">
        <v>0.103365109912405</v>
      </c>
      <c r="O39" s="333">
        <v>9.9185099061777748</v>
      </c>
      <c r="P39" s="147"/>
      <c r="R39" s="182"/>
      <c r="T39" s="147"/>
    </row>
    <row r="40" spans="2:20" ht="12.9" customHeight="1" x14ac:dyDescent="0.2">
      <c r="B40" s="337" t="s">
        <v>6</v>
      </c>
      <c r="C40" s="332">
        <v>2.61982916753472E-2</v>
      </c>
      <c r="D40" s="332">
        <v>2.90105932435493E-2</v>
      </c>
      <c r="E40" s="332">
        <v>2.9682946495274299E-2</v>
      </c>
      <c r="F40" s="332">
        <v>3.2079270226851801E-2</v>
      </c>
      <c r="G40" s="332">
        <v>4.1201826594131498E-2</v>
      </c>
      <c r="H40" s="332">
        <v>4.7364411330634799E-2</v>
      </c>
      <c r="I40" s="332">
        <v>5.4675635839661701E-2</v>
      </c>
      <c r="J40" s="332">
        <v>6.3753337669341895E-2</v>
      </c>
      <c r="K40" s="332">
        <v>7.4537005236468404E-2</v>
      </c>
      <c r="L40" s="332">
        <v>8.4734943996990206E-2</v>
      </c>
      <c r="M40" s="332">
        <v>9.6781154310620399E-2</v>
      </c>
      <c r="N40" s="332">
        <v>9.80283233025422E-2</v>
      </c>
      <c r="O40" s="333">
        <v>11.100702954723452</v>
      </c>
      <c r="P40" s="147"/>
      <c r="R40" s="182"/>
      <c r="T40" s="147"/>
    </row>
    <row r="41" spans="2:20" ht="12.9" customHeight="1" x14ac:dyDescent="0.2">
      <c r="B41" s="337" t="s">
        <v>82</v>
      </c>
      <c r="C41" s="332">
        <v>2.2462488102987999E-2</v>
      </c>
      <c r="D41" s="332">
        <v>2.39102054669642E-2</v>
      </c>
      <c r="E41" s="332">
        <v>2.4511993623328E-2</v>
      </c>
      <c r="F41" s="332">
        <v>2.6421521428730398E-2</v>
      </c>
      <c r="G41" s="332">
        <v>3.1670354626448502E-2</v>
      </c>
      <c r="H41" s="332">
        <v>3.8702603922676299E-2</v>
      </c>
      <c r="I41" s="332">
        <v>4.2260861027020001E-2</v>
      </c>
      <c r="J41" s="332">
        <v>4.9084306867971897E-2</v>
      </c>
      <c r="K41" s="332">
        <v>5.8131842682957999E-2</v>
      </c>
      <c r="L41" s="332">
        <v>6.9572255939421401E-2</v>
      </c>
      <c r="M41" s="332">
        <v>7.6901814689703599E-2</v>
      </c>
      <c r="N41" s="332">
        <v>7.9621397763525503E-2</v>
      </c>
      <c r="O41" s="333">
        <v>12.745198133650181</v>
      </c>
      <c r="P41" s="147"/>
      <c r="R41" s="182"/>
      <c r="T41" s="147"/>
    </row>
    <row r="42" spans="2:20" ht="12.9" customHeight="1" x14ac:dyDescent="0.2">
      <c r="B42" s="337" t="s">
        <v>94</v>
      </c>
      <c r="C42" s="332">
        <v>1.4886226321370599E-2</v>
      </c>
      <c r="D42" s="332">
        <v>1.5172253431064301E-2</v>
      </c>
      <c r="E42" s="332">
        <v>1.58508224267098E-2</v>
      </c>
      <c r="F42" s="332">
        <v>1.69130365164635E-2</v>
      </c>
      <c r="G42" s="332">
        <v>1.9543985434632299E-2</v>
      </c>
      <c r="H42" s="332">
        <v>2.4815614398378601E-2</v>
      </c>
      <c r="I42" s="332">
        <v>2.8177931725349398E-2</v>
      </c>
      <c r="J42" s="332">
        <v>4.2498456655594902E-2</v>
      </c>
      <c r="K42" s="332">
        <v>5.49757218795527E-2</v>
      </c>
      <c r="L42" s="332">
        <v>6.21558518560099E-2</v>
      </c>
      <c r="M42" s="332">
        <v>7.0429402232246197E-2</v>
      </c>
      <c r="N42" s="332">
        <v>7.6409290338845998E-2</v>
      </c>
      <c r="O42" s="333">
        <v>12.191791948369035</v>
      </c>
      <c r="P42" s="147"/>
      <c r="R42" s="182"/>
      <c r="T42" s="147"/>
    </row>
    <row r="43" spans="2:20" ht="12.9" customHeight="1" x14ac:dyDescent="0.2">
      <c r="B43" s="337" t="s">
        <v>9</v>
      </c>
      <c r="C43" s="332">
        <v>2.6251358591889401E-2</v>
      </c>
      <c r="D43" s="332">
        <v>2.7790111090738E-2</v>
      </c>
      <c r="E43" s="332">
        <v>2.8157553402780599E-2</v>
      </c>
      <c r="F43" s="332">
        <v>2.9507985325967202E-2</v>
      </c>
      <c r="G43" s="332">
        <v>3.31391371791123E-2</v>
      </c>
      <c r="H43" s="332">
        <v>3.9717257324831001E-2</v>
      </c>
      <c r="I43" s="332">
        <v>4.5003484462350002E-2</v>
      </c>
      <c r="J43" s="332">
        <v>4.96332313047195E-2</v>
      </c>
      <c r="K43" s="332">
        <v>5.6099745547073802E-2</v>
      </c>
      <c r="L43" s="332">
        <v>6.3101553317874301E-2</v>
      </c>
      <c r="M43" s="332">
        <v>6.81729555553275E-2</v>
      </c>
      <c r="N43" s="332">
        <v>7.0519076797490504E-2</v>
      </c>
      <c r="O43" s="333">
        <v>16.032145310849955</v>
      </c>
      <c r="P43" s="147"/>
      <c r="R43" s="182"/>
      <c r="T43" s="147"/>
    </row>
    <row r="44" spans="2:20" ht="12.9" customHeight="1" x14ac:dyDescent="0.2">
      <c r="B44" s="337" t="s">
        <v>95</v>
      </c>
      <c r="C44" s="332">
        <v>1.5497942802528499E-2</v>
      </c>
      <c r="D44" s="332">
        <v>1.6097681887252E-2</v>
      </c>
      <c r="E44" s="332">
        <v>1.7032191104543098E-2</v>
      </c>
      <c r="F44" s="332">
        <v>1.8173637864016799E-2</v>
      </c>
      <c r="G44" s="332">
        <v>2.2592397535343301E-2</v>
      </c>
      <c r="H44" s="332">
        <v>2.3444249520022099E-2</v>
      </c>
      <c r="I44" s="332">
        <v>2.6097915833278799E-2</v>
      </c>
      <c r="J44" s="332">
        <v>3.1992702084504103E-2</v>
      </c>
      <c r="K44" s="332">
        <v>3.6758363010400502E-2</v>
      </c>
      <c r="L44" s="332">
        <v>4.3336651907743599E-2</v>
      </c>
      <c r="M44" s="332">
        <v>4.7840840059012402E-2</v>
      </c>
      <c r="N44" s="332">
        <v>4.9969176627949301E-2</v>
      </c>
      <c r="O44" s="333">
        <v>9.3991821746804085</v>
      </c>
      <c r="P44" s="147"/>
      <c r="R44" s="182"/>
      <c r="T44" s="147"/>
    </row>
    <row r="45" spans="2:20" ht="12.9" customHeight="1" x14ac:dyDescent="0.2">
      <c r="B45" s="338" t="s">
        <v>11</v>
      </c>
      <c r="C45" s="339">
        <v>7.4812245772582896E-3</v>
      </c>
      <c r="D45" s="339">
        <v>8.0759589296611391E-3</v>
      </c>
      <c r="E45" s="339">
        <v>8.0162211471856096E-3</v>
      </c>
      <c r="F45" s="339">
        <v>8.3576677199600699E-3</v>
      </c>
      <c r="G45" s="339">
        <v>9.5912465997332694E-3</v>
      </c>
      <c r="H45" s="339">
        <v>1.2302503747163599E-2</v>
      </c>
      <c r="I45" s="339">
        <v>1.50976755473124E-2</v>
      </c>
      <c r="J45" s="339">
        <v>1.7597516836536799E-2</v>
      </c>
      <c r="K45" s="339">
        <v>2.11128016240184E-2</v>
      </c>
      <c r="L45" s="339">
        <v>2.47935051847387E-2</v>
      </c>
      <c r="M45" s="339">
        <v>2.7836321078408301E-2</v>
      </c>
      <c r="N45" s="339">
        <v>2.8997173299152999E-2</v>
      </c>
      <c r="O45" s="340">
        <v>11.229693245398087</v>
      </c>
      <c r="P45" s="147"/>
      <c r="R45" s="182"/>
      <c r="T45" s="147"/>
    </row>
    <row r="46" spans="2:20" ht="12.9" customHeight="1" x14ac:dyDescent="0.25">
      <c r="C46" s="322"/>
      <c r="D46" s="174"/>
      <c r="E46" s="174"/>
      <c r="F46" s="174"/>
      <c r="G46" s="174"/>
      <c r="H46" s="174"/>
      <c r="I46" s="174"/>
      <c r="J46" s="323"/>
      <c r="K46" s="174"/>
      <c r="L46" s="297"/>
      <c r="M46" s="297"/>
      <c r="N46" s="297"/>
      <c r="P46" s="147"/>
    </row>
    <row r="47" spans="2:20" ht="12.9" customHeight="1" x14ac:dyDescent="0.25">
      <c r="B47" s="345" t="s">
        <v>888</v>
      </c>
      <c r="C47" s="322"/>
      <c r="D47" s="174"/>
      <c r="E47" s="174"/>
      <c r="F47" s="174"/>
      <c r="G47" s="174"/>
      <c r="H47" s="174"/>
      <c r="I47" s="174"/>
      <c r="J47" s="323"/>
      <c r="K47" s="174"/>
      <c r="L47" s="297"/>
      <c r="M47" s="297"/>
      <c r="N47" s="297"/>
      <c r="P47" s="147"/>
    </row>
    <row r="48" spans="2:20" ht="12.9" customHeight="1" x14ac:dyDescent="0.25">
      <c r="B48" s="146" t="s">
        <v>97</v>
      </c>
      <c r="C48" s="322"/>
      <c r="D48" s="174"/>
      <c r="E48" s="174"/>
      <c r="F48" s="174"/>
      <c r="G48" s="174"/>
      <c r="H48" s="174"/>
      <c r="I48" s="174"/>
      <c r="J48" s="323"/>
      <c r="K48" s="174"/>
      <c r="L48" s="297"/>
      <c r="M48" s="297"/>
      <c r="N48" s="297"/>
      <c r="P48" s="147"/>
    </row>
    <row r="49" spans="2:16" ht="12.9" customHeight="1" x14ac:dyDescent="0.25">
      <c r="B49" s="146"/>
      <c r="C49" s="322"/>
      <c r="D49" s="174"/>
      <c r="E49" s="174"/>
      <c r="F49" s="174"/>
      <c r="G49" s="174"/>
      <c r="H49" s="174"/>
      <c r="I49" s="174"/>
      <c r="J49" s="323"/>
      <c r="K49" s="174"/>
      <c r="L49" s="297"/>
      <c r="M49" s="297"/>
      <c r="N49" s="297"/>
      <c r="P49" s="147"/>
    </row>
    <row r="50" spans="2:16" ht="12.9" customHeight="1" x14ac:dyDescent="0.25">
      <c r="B50" s="146"/>
      <c r="C50" s="322"/>
      <c r="D50" s="174"/>
      <c r="E50" s="174"/>
      <c r="F50" s="174"/>
      <c r="G50" s="174"/>
      <c r="H50" s="174"/>
      <c r="I50" s="174"/>
      <c r="J50" s="323"/>
      <c r="K50" s="174"/>
      <c r="L50" s="297"/>
      <c r="M50" s="297"/>
      <c r="N50" s="297"/>
      <c r="P50" s="147"/>
    </row>
    <row r="51" spans="2:16" ht="12.9" customHeight="1" x14ac:dyDescent="0.25">
      <c r="B51" s="146"/>
      <c r="C51" s="322"/>
      <c r="D51" s="174"/>
      <c r="E51" s="174"/>
      <c r="F51" s="174"/>
      <c r="G51" s="174"/>
      <c r="H51" s="174"/>
      <c r="I51" s="174"/>
      <c r="J51" s="323"/>
      <c r="K51" s="174"/>
      <c r="L51" s="297"/>
      <c r="M51" s="297"/>
      <c r="N51" s="297"/>
      <c r="P51" s="147"/>
    </row>
    <row r="52" spans="2:16" ht="12.9" customHeight="1" x14ac:dyDescent="0.25">
      <c r="B52" s="146"/>
      <c r="C52" s="322"/>
      <c r="D52" s="174"/>
      <c r="E52" s="174"/>
      <c r="F52" s="174"/>
      <c r="G52" s="174"/>
      <c r="H52" s="174"/>
      <c r="I52" s="174"/>
      <c r="J52" s="323"/>
      <c r="K52" s="174"/>
      <c r="L52" s="297"/>
      <c r="M52" s="297"/>
      <c r="N52" s="297"/>
      <c r="P52" s="147"/>
    </row>
    <row r="53" spans="2:16" ht="12.9" customHeight="1" x14ac:dyDescent="0.25">
      <c r="B53" s="146"/>
      <c r="C53" s="322"/>
      <c r="D53" s="174"/>
      <c r="E53" s="174"/>
      <c r="F53" s="174"/>
      <c r="G53" s="174"/>
      <c r="H53" s="174"/>
      <c r="I53" s="174"/>
      <c r="J53" s="323"/>
      <c r="K53" s="174"/>
      <c r="L53" s="297"/>
      <c r="M53" s="297"/>
      <c r="N53" s="297"/>
      <c r="P53" s="147"/>
    </row>
    <row r="54" spans="2:16" ht="12.9" customHeight="1" x14ac:dyDescent="0.25">
      <c r="B54" s="146"/>
      <c r="C54" s="322"/>
      <c r="D54" s="174"/>
      <c r="E54" s="174"/>
      <c r="F54" s="174"/>
      <c r="G54" s="174"/>
      <c r="H54" s="174"/>
      <c r="I54" s="174"/>
      <c r="J54" s="323"/>
      <c r="K54" s="174"/>
      <c r="L54" s="297"/>
      <c r="M54" s="297"/>
      <c r="N54" s="297"/>
      <c r="P54" s="147"/>
    </row>
    <row r="55" spans="2:16" ht="12.9" customHeight="1" x14ac:dyDescent="0.25">
      <c r="B55" s="146"/>
      <c r="C55" s="322"/>
      <c r="D55" s="174"/>
      <c r="E55" s="174"/>
      <c r="F55" s="174"/>
      <c r="G55" s="174"/>
      <c r="H55" s="174"/>
      <c r="I55" s="174"/>
      <c r="J55" s="323"/>
      <c r="K55" s="174"/>
      <c r="L55" s="297"/>
      <c r="M55" s="297"/>
      <c r="N55" s="297"/>
      <c r="P55" s="147"/>
    </row>
    <row r="56" spans="2:16" ht="12.9" customHeight="1" x14ac:dyDescent="0.25">
      <c r="B56" s="146"/>
      <c r="C56" s="322"/>
      <c r="D56" s="174"/>
      <c r="E56" s="174"/>
      <c r="F56" s="174"/>
      <c r="G56" s="174"/>
      <c r="H56" s="174"/>
      <c r="I56" s="174"/>
      <c r="J56" s="323"/>
      <c r="K56" s="174"/>
      <c r="L56" s="297"/>
      <c r="M56" s="297"/>
      <c r="N56" s="297"/>
      <c r="P56" s="147"/>
    </row>
    <row r="57" spans="2:16" ht="12.9" customHeight="1" x14ac:dyDescent="0.25">
      <c r="B57" s="146"/>
      <c r="C57" s="322"/>
      <c r="D57" s="174"/>
      <c r="E57" s="174"/>
      <c r="F57" s="174"/>
      <c r="G57" s="174"/>
      <c r="H57" s="174"/>
      <c r="I57" s="174"/>
      <c r="J57" s="323"/>
      <c r="K57" s="174"/>
      <c r="L57" s="297"/>
      <c r="M57" s="297"/>
      <c r="N57" s="297"/>
      <c r="P57" s="147"/>
    </row>
    <row r="58" spans="2:16" ht="12.9" customHeight="1" x14ac:dyDescent="0.25">
      <c r="B58" s="146"/>
      <c r="C58" s="322"/>
      <c r="D58" s="174"/>
      <c r="E58" s="174"/>
      <c r="F58" s="174"/>
      <c r="G58" s="174"/>
      <c r="H58" s="174"/>
      <c r="I58" s="174"/>
      <c r="J58" s="323"/>
      <c r="K58" s="174"/>
      <c r="L58" s="297"/>
      <c r="M58" s="297"/>
      <c r="N58" s="297"/>
      <c r="P58" s="147"/>
    </row>
    <row r="59" spans="2:16" ht="12.9" customHeight="1" x14ac:dyDescent="0.25">
      <c r="B59" s="146"/>
      <c r="C59" s="322"/>
      <c r="D59" s="174"/>
      <c r="E59" s="174"/>
      <c r="F59" s="174"/>
      <c r="G59" s="174"/>
      <c r="H59" s="174"/>
      <c r="I59" s="174"/>
      <c r="J59" s="323"/>
      <c r="K59" s="174"/>
      <c r="L59" s="297"/>
      <c r="M59" s="297"/>
      <c r="N59" s="297"/>
      <c r="P59" s="147"/>
    </row>
    <row r="60" spans="2:16" ht="12.9" customHeight="1" x14ac:dyDescent="0.25">
      <c r="B60" s="146"/>
      <c r="C60" s="322"/>
      <c r="D60" s="174"/>
      <c r="E60" s="174"/>
      <c r="F60" s="174"/>
      <c r="G60" s="174"/>
      <c r="H60" s="174"/>
      <c r="I60" s="174"/>
      <c r="J60" s="323"/>
      <c r="K60" s="174"/>
      <c r="L60" s="297"/>
      <c r="M60" s="297"/>
      <c r="N60" s="297"/>
      <c r="P60" s="147"/>
    </row>
    <row r="61" spans="2:16" ht="12.9" customHeight="1" x14ac:dyDescent="0.25">
      <c r="B61" s="146"/>
      <c r="C61" s="322"/>
      <c r="D61" s="174"/>
      <c r="E61" s="174"/>
      <c r="F61" s="174"/>
      <c r="G61" s="174"/>
      <c r="H61" s="174"/>
      <c r="I61" s="174"/>
      <c r="J61" s="323"/>
      <c r="K61" s="174"/>
      <c r="L61" s="297"/>
      <c r="M61" s="297"/>
      <c r="N61" s="297"/>
      <c r="P61" s="147"/>
    </row>
    <row r="62" spans="2:16" ht="12.9" customHeight="1" x14ac:dyDescent="0.25">
      <c r="B62" s="146"/>
      <c r="C62" s="322"/>
      <c r="D62" s="174"/>
      <c r="E62" s="174"/>
      <c r="F62" s="174"/>
      <c r="G62" s="174"/>
      <c r="H62" s="174"/>
      <c r="I62" s="174"/>
      <c r="J62" s="323"/>
      <c r="K62" s="174"/>
      <c r="L62" s="297"/>
      <c r="M62" s="297"/>
      <c r="N62" s="297"/>
      <c r="P62" s="147"/>
    </row>
    <row r="63" spans="2:16" ht="12.9" customHeight="1" x14ac:dyDescent="0.25">
      <c r="B63" s="146"/>
      <c r="C63" s="322"/>
      <c r="D63" s="174"/>
      <c r="E63" s="174"/>
      <c r="F63" s="174"/>
      <c r="G63" s="174"/>
      <c r="H63" s="174"/>
      <c r="I63" s="174"/>
      <c r="J63" s="323"/>
      <c r="K63" s="174"/>
      <c r="L63" s="297"/>
      <c r="M63" s="297"/>
      <c r="N63" s="297"/>
      <c r="P63" s="147"/>
    </row>
    <row r="64" spans="2:16" ht="12.9" customHeight="1" x14ac:dyDescent="0.25">
      <c r="B64" s="146"/>
      <c r="C64" s="322"/>
      <c r="D64" s="174"/>
      <c r="E64" s="174"/>
      <c r="F64" s="174"/>
      <c r="G64" s="174"/>
      <c r="H64" s="174"/>
      <c r="I64" s="174"/>
      <c r="J64" s="323"/>
      <c r="K64" s="174"/>
      <c r="L64" s="297"/>
      <c r="M64" s="297"/>
      <c r="N64" s="297"/>
      <c r="P64" s="147"/>
    </row>
    <row r="65" spans="2:25" ht="12.9" customHeight="1" x14ac:dyDescent="0.25">
      <c r="B65" s="146"/>
      <c r="C65" s="322"/>
      <c r="D65" s="174"/>
      <c r="E65" s="174"/>
      <c r="F65" s="174"/>
      <c r="G65" s="174"/>
      <c r="H65" s="174"/>
      <c r="I65" s="174"/>
      <c r="J65" s="323"/>
      <c r="K65" s="174"/>
      <c r="L65" s="297"/>
      <c r="M65" s="297"/>
      <c r="N65" s="297"/>
      <c r="P65" s="147"/>
    </row>
    <row r="66" spans="2:25" ht="12.9" customHeight="1" x14ac:dyDescent="0.25">
      <c r="B66" s="146"/>
      <c r="C66" s="322"/>
      <c r="D66" s="174"/>
      <c r="E66" s="174"/>
      <c r="F66" s="174"/>
      <c r="G66" s="174"/>
      <c r="H66" s="174"/>
      <c r="I66" s="174"/>
      <c r="J66" s="323"/>
      <c r="K66" s="174"/>
      <c r="L66" s="297"/>
      <c r="M66" s="297"/>
      <c r="N66" s="297"/>
      <c r="P66" s="147"/>
    </row>
    <row r="67" spans="2:25" ht="12.9" customHeight="1" x14ac:dyDescent="0.25">
      <c r="B67" s="146"/>
      <c r="C67" s="322"/>
      <c r="D67" s="174"/>
      <c r="E67" s="174"/>
      <c r="F67" s="174"/>
      <c r="G67" s="174"/>
      <c r="H67" s="174"/>
      <c r="I67" s="174"/>
      <c r="J67" s="323"/>
      <c r="K67" s="174"/>
      <c r="L67" s="297"/>
      <c r="M67" s="297"/>
      <c r="N67" s="297"/>
      <c r="P67" s="147"/>
    </row>
    <row r="68" spans="2:25" ht="12.9" customHeight="1" x14ac:dyDescent="0.25">
      <c r="B68" s="146"/>
      <c r="C68" s="322"/>
      <c r="D68" s="174"/>
      <c r="E68" s="174"/>
      <c r="F68" s="174"/>
      <c r="G68" s="174"/>
      <c r="H68" s="174"/>
      <c r="I68" s="174"/>
      <c r="J68" s="323"/>
      <c r="K68" s="174"/>
      <c r="L68" s="297"/>
      <c r="M68" s="297"/>
      <c r="N68" s="297"/>
      <c r="P68" s="147"/>
    </row>
    <row r="69" spans="2:25" ht="12.9" customHeight="1" x14ac:dyDescent="0.25">
      <c r="B69" s="146"/>
      <c r="C69" s="322"/>
      <c r="D69" s="174"/>
      <c r="E69" s="174"/>
      <c r="F69" s="174"/>
      <c r="G69" s="174"/>
      <c r="H69" s="174"/>
      <c r="I69" s="174"/>
      <c r="J69" s="323"/>
      <c r="K69" s="174"/>
      <c r="L69" s="297"/>
      <c r="M69" s="297"/>
      <c r="N69" s="297"/>
      <c r="P69" s="147"/>
    </row>
    <row r="70" spans="2:25" ht="12.9" customHeight="1" x14ac:dyDescent="0.25">
      <c r="B70" s="146"/>
      <c r="C70" s="322"/>
      <c r="D70" s="174"/>
      <c r="E70" s="174"/>
      <c r="F70" s="174"/>
      <c r="G70" s="174"/>
      <c r="H70" s="174"/>
      <c r="I70" s="174"/>
      <c r="J70" s="323"/>
      <c r="K70" s="174"/>
      <c r="L70" s="297"/>
      <c r="M70" s="297"/>
      <c r="N70" s="297"/>
      <c r="P70" s="147"/>
    </row>
    <row r="71" spans="2:25" ht="12.9" customHeight="1" x14ac:dyDescent="0.25">
      <c r="B71" s="146"/>
      <c r="C71" s="322"/>
      <c r="D71" s="174"/>
      <c r="E71" s="174"/>
      <c r="F71" s="174"/>
      <c r="G71" s="174"/>
      <c r="H71" s="174"/>
      <c r="I71" s="174"/>
      <c r="J71" s="323"/>
      <c r="K71" s="174"/>
      <c r="L71" s="297"/>
      <c r="M71" s="297"/>
      <c r="N71" s="297"/>
      <c r="P71" s="147"/>
    </row>
    <row r="72" spans="2:25" ht="12.9" customHeight="1" x14ac:dyDescent="0.25">
      <c r="B72" s="146"/>
      <c r="C72" s="322"/>
      <c r="D72" s="174"/>
      <c r="E72" s="174"/>
      <c r="F72" s="174"/>
      <c r="G72" s="174"/>
      <c r="H72" s="174"/>
      <c r="I72" s="174"/>
      <c r="J72" s="323"/>
      <c r="K72" s="174"/>
      <c r="L72" s="297"/>
      <c r="M72" s="297"/>
      <c r="N72" s="297"/>
      <c r="P72" s="147"/>
    </row>
    <row r="73" spans="2:25" ht="12.9" customHeight="1" x14ac:dyDescent="0.25">
      <c r="B73" s="146"/>
      <c r="C73" s="322"/>
      <c r="D73" s="174"/>
      <c r="E73" s="174"/>
      <c r="F73" s="174"/>
      <c r="G73" s="174"/>
      <c r="H73" s="174"/>
      <c r="I73" s="174"/>
      <c r="J73" s="323"/>
      <c r="K73" s="174"/>
      <c r="L73" s="297"/>
      <c r="M73" s="297"/>
      <c r="N73" s="297"/>
      <c r="P73" s="147"/>
    </row>
    <row r="74" spans="2:25" ht="12.9" customHeight="1" x14ac:dyDescent="0.25">
      <c r="B74" s="146"/>
      <c r="C74" s="322"/>
      <c r="D74" s="174"/>
      <c r="E74" s="174"/>
      <c r="F74" s="174"/>
      <c r="G74" s="174"/>
      <c r="H74" s="174"/>
      <c r="I74" s="174"/>
      <c r="J74" s="323"/>
      <c r="K74" s="174"/>
      <c r="L74" s="297"/>
      <c r="M74" s="297"/>
      <c r="N74" s="297"/>
      <c r="P74" s="147"/>
    </row>
    <row r="75" spans="2:25" ht="12.9" customHeight="1" x14ac:dyDescent="0.25">
      <c r="C75" s="90"/>
      <c r="D75" s="174"/>
      <c r="E75" s="174"/>
      <c r="F75" s="174"/>
      <c r="G75" s="174"/>
      <c r="H75" s="174"/>
      <c r="I75" s="174"/>
      <c r="J75" s="174"/>
      <c r="K75" s="174"/>
      <c r="L75" s="174"/>
      <c r="M75" s="174"/>
      <c r="N75" s="174"/>
    </row>
    <row r="76" spans="2:25" ht="30" customHeight="1" x14ac:dyDescent="0.25">
      <c r="B76" s="160"/>
      <c r="C76" s="317"/>
      <c r="D76" s="174"/>
      <c r="E76" s="174"/>
      <c r="F76" s="174"/>
      <c r="G76" s="174"/>
      <c r="H76" s="174"/>
      <c r="I76" s="174"/>
      <c r="J76" s="174"/>
      <c r="K76" s="174"/>
      <c r="L76" s="174"/>
      <c r="M76" s="174"/>
      <c r="N76" s="174"/>
    </row>
    <row r="77" spans="2:25" ht="42" customHeight="1" x14ac:dyDescent="0.25"/>
    <row r="78" spans="2:25" ht="42.75" customHeight="1" x14ac:dyDescent="0.25">
      <c r="X78" s="185"/>
      <c r="Y78" s="681"/>
    </row>
    <row r="79" spans="2:25" ht="45.75" customHeight="1" x14ac:dyDescent="0.25">
      <c r="X79" s="180"/>
      <c r="Y79" s="681"/>
    </row>
    <row r="80" spans="2:25" ht="12.9" customHeight="1" x14ac:dyDescent="0.25">
      <c r="X80" s="184"/>
      <c r="Y80" s="196"/>
    </row>
    <row r="81" spans="24:25" ht="12.9" customHeight="1" x14ac:dyDescent="0.25">
      <c r="X81" s="184"/>
      <c r="Y81" s="196"/>
    </row>
    <row r="82" spans="24:25" ht="12.9" customHeight="1" x14ac:dyDescent="0.25">
      <c r="X82" s="184"/>
      <c r="Y82" s="196"/>
    </row>
    <row r="83" spans="24:25" ht="12.9" customHeight="1" x14ac:dyDescent="0.25">
      <c r="X83" s="184"/>
      <c r="Y83" s="196"/>
    </row>
    <row r="84" spans="24:25" ht="12.9" customHeight="1" x14ac:dyDescent="0.25">
      <c r="X84" s="184"/>
      <c r="Y84" s="196"/>
    </row>
    <row r="85" spans="24:25" ht="12.9" customHeight="1" x14ac:dyDescent="0.25">
      <c r="X85" s="184"/>
      <c r="Y85" s="196"/>
    </row>
    <row r="86" spans="24:25" ht="12.9" customHeight="1" x14ac:dyDescent="0.25">
      <c r="X86" s="184"/>
      <c r="Y86" s="196"/>
    </row>
    <row r="87" spans="24:25" ht="12.9" customHeight="1" x14ac:dyDescent="0.25">
      <c r="X87" s="184"/>
      <c r="Y87" s="196"/>
    </row>
    <row r="88" spans="24:25" ht="12.9" customHeight="1" x14ac:dyDescent="0.25">
      <c r="X88" s="184"/>
      <c r="Y88" s="196"/>
    </row>
    <row r="89" spans="24:25" ht="12.9" customHeight="1" x14ac:dyDescent="0.25">
      <c r="X89" s="184"/>
      <c r="Y89" s="196"/>
    </row>
    <row r="90" spans="24:25" ht="12.9" customHeight="1" x14ac:dyDescent="0.25">
      <c r="X90" s="184"/>
      <c r="Y90" s="196"/>
    </row>
    <row r="91" spans="24:25" ht="12.9" customHeight="1" x14ac:dyDescent="0.25">
      <c r="X91" s="184"/>
      <c r="Y91" s="196"/>
    </row>
    <row r="92" spans="24:25" ht="12.9" customHeight="1" x14ac:dyDescent="0.25">
      <c r="X92" s="184"/>
      <c r="Y92" s="196"/>
    </row>
    <row r="93" spans="24:25" ht="15" customHeight="1" x14ac:dyDescent="0.25">
      <c r="X93" s="184"/>
      <c r="Y93" s="196"/>
    </row>
    <row r="99" spans="21:23" ht="12.9" customHeight="1" x14ac:dyDescent="0.25">
      <c r="U99" s="629"/>
      <c r="V99" s="348"/>
      <c r="W99" s="630"/>
    </row>
    <row r="100" spans="21:23" ht="12.9" customHeight="1" x14ac:dyDescent="0.25">
      <c r="U100" s="629"/>
      <c r="V100" s="348"/>
      <c r="W100" s="630"/>
    </row>
    <row r="101" spans="21:23" ht="12.9" customHeight="1" x14ac:dyDescent="0.25">
      <c r="U101" s="629"/>
      <c r="V101" s="348"/>
      <c r="W101" s="630"/>
    </row>
    <row r="102" spans="21:23" ht="12.9" customHeight="1" x14ac:dyDescent="0.25">
      <c r="U102" s="629"/>
      <c r="V102" s="348"/>
      <c r="W102" s="630"/>
    </row>
    <row r="103" spans="21:23" ht="12.9" customHeight="1" x14ac:dyDescent="0.25">
      <c r="U103" s="629"/>
      <c r="V103" s="348"/>
      <c r="W103" s="630"/>
    </row>
    <row r="104" spans="21:23" ht="12.9" customHeight="1" x14ac:dyDescent="0.25">
      <c r="U104" s="629"/>
      <c r="V104" s="348"/>
      <c r="W104" s="630"/>
    </row>
    <row r="105" spans="21:23" ht="12.9" customHeight="1" x14ac:dyDescent="0.25">
      <c r="U105" s="629"/>
      <c r="V105" s="348"/>
      <c r="W105" s="630"/>
    </row>
    <row r="106" spans="21:23" ht="12.9" customHeight="1" x14ac:dyDescent="0.25">
      <c r="U106" s="629"/>
      <c r="V106" s="348"/>
      <c r="W106" s="630"/>
    </row>
    <row r="107" spans="21:23" ht="12.9" customHeight="1" x14ac:dyDescent="0.25">
      <c r="U107" s="629"/>
      <c r="V107" s="348"/>
      <c r="W107" s="630"/>
    </row>
    <row r="108" spans="21:23" ht="12.9" customHeight="1" x14ac:dyDescent="0.25">
      <c r="U108" s="629"/>
      <c r="V108" s="348"/>
      <c r="W108" s="630"/>
    </row>
    <row r="109" spans="21:23" ht="12.9" customHeight="1" x14ac:dyDescent="0.25">
      <c r="U109" s="629"/>
      <c r="V109" s="348"/>
      <c r="W109" s="630"/>
    </row>
    <row r="110" spans="21:23" ht="12.9" customHeight="1" x14ac:dyDescent="0.25">
      <c r="U110" s="629"/>
      <c r="V110" s="348"/>
      <c r="W110" s="630"/>
    </row>
    <row r="111" spans="21:23" ht="12.9" customHeight="1" x14ac:dyDescent="0.25">
      <c r="U111" s="629"/>
      <c r="V111" s="348"/>
      <c r="W111" s="630"/>
    </row>
    <row r="112" spans="21:23" ht="12.9" customHeight="1" x14ac:dyDescent="0.25">
      <c r="U112" s="631"/>
      <c r="V112" s="632"/>
      <c r="W112" s="630"/>
    </row>
  </sheetData>
  <sheetProtection selectLockedCells="1" selectUnlockedCells="1"/>
  <mergeCells count="8">
    <mergeCell ref="C12:N12"/>
    <mergeCell ref="C30:N30"/>
    <mergeCell ref="Y78:Y79"/>
    <mergeCell ref="O12:O13"/>
    <mergeCell ref="P12:P13"/>
    <mergeCell ref="Q12:Q13"/>
    <mergeCell ref="R13:T13"/>
    <mergeCell ref="O30:O31"/>
  </mergeCells>
  <pageMargins left="0.19685039370078741" right="0.19685039370078741" top="0.35433070866141736" bottom="0.43307086614173229" header="0.51181102362204722" footer="0.19685039370078741"/>
  <pageSetup paperSize="9" firstPageNumber="0" orientation="landscape" horizontalDpi="300" verticalDpi="300" r:id="rId1"/>
  <headerFooter alignWithMargins="0">
    <oddFooter>&amp;C&amp;8Service régional de l'information statistique, économique et territoriale de la Draaf Occitanie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4"/>
  <sheetViews>
    <sheetView showGridLines="0" zoomScaleNormal="100" workbookViewId="0">
      <pane xSplit="1" ySplit="9" topLeftCell="B10" activePane="bottomRight" state="frozen"/>
      <selection activeCell="A5" sqref="A5"/>
      <selection pane="topRight" activeCell="A5" sqref="A5"/>
      <selection pane="bottomLeft" activeCell="A5" sqref="A5"/>
      <selection pane="bottomRight" activeCell="X49" sqref="X49"/>
    </sheetView>
  </sheetViews>
  <sheetFormatPr baseColWidth="10" defaultColWidth="10.6640625" defaultRowHeight="13.2" x14ac:dyDescent="0.25"/>
  <cols>
    <col min="1" max="1" width="22.109375" style="9" customWidth="1"/>
    <col min="2" max="25" width="6.33203125" style="9" customWidth="1"/>
    <col min="26" max="26" width="6.33203125" style="91" customWidth="1"/>
    <col min="27" max="27" width="6.6640625" style="91" customWidth="1"/>
    <col min="28" max="28" width="8.44140625" style="91" customWidth="1"/>
    <col min="29" max="29" width="5.6640625" style="91" customWidth="1"/>
    <col min="30" max="30" width="8.33203125" style="91" customWidth="1"/>
    <col min="31" max="31" width="9" style="91" bestFit="1" customWidth="1"/>
    <col min="32" max="37" width="10.6640625" style="91" customWidth="1"/>
    <col min="38" max="16384" width="10.6640625" style="9"/>
  </cols>
  <sheetData>
    <row r="1" spans="1:37" s="14" customFormat="1" ht="12.9" customHeight="1" x14ac:dyDescent="0.25">
      <c r="A1" s="10"/>
      <c r="B1" s="11"/>
      <c r="C1" s="12"/>
      <c r="D1" s="12"/>
      <c r="E1" s="12"/>
      <c r="F1" s="13"/>
      <c r="G1" s="12"/>
      <c r="H1" s="12"/>
      <c r="I1" s="13"/>
      <c r="J1" s="13"/>
      <c r="K1" s="12"/>
      <c r="L1" s="12"/>
      <c r="M1" s="13"/>
      <c r="N1" s="13"/>
      <c r="O1" s="12"/>
      <c r="P1" s="12"/>
      <c r="Q1" s="13"/>
    </row>
    <row r="2" spans="1:37" s="14" customFormat="1" ht="12.9" customHeight="1" x14ac:dyDescent="0.25">
      <c r="A2" s="10"/>
      <c r="B2" s="11"/>
      <c r="C2" s="12"/>
      <c r="D2" s="12"/>
      <c r="E2" s="12"/>
      <c r="F2" s="13"/>
      <c r="G2" s="12"/>
      <c r="H2" s="12"/>
      <c r="I2" s="13"/>
      <c r="J2" s="13"/>
      <c r="K2" s="12"/>
      <c r="L2" s="12"/>
      <c r="M2" s="13"/>
      <c r="N2" s="13"/>
      <c r="O2" s="12"/>
      <c r="P2" s="12"/>
      <c r="Q2" s="13"/>
      <c r="X2" s="122"/>
      <c r="Y2" s="122"/>
      <c r="Z2" s="122"/>
      <c r="AA2" s="122"/>
      <c r="AB2" s="122"/>
      <c r="AC2" s="122"/>
      <c r="AD2" s="122"/>
    </row>
    <row r="3" spans="1:37" s="14" customFormat="1" ht="12.9" customHeight="1" x14ac:dyDescent="0.2">
      <c r="A3" s="10"/>
      <c r="B3" s="11"/>
      <c r="C3" s="12"/>
      <c r="D3" s="12"/>
      <c r="E3" s="12"/>
      <c r="F3" s="13"/>
      <c r="G3" s="12"/>
      <c r="H3" s="12"/>
      <c r="I3" s="13"/>
      <c r="J3" s="13"/>
      <c r="K3" s="12"/>
      <c r="L3" s="12"/>
      <c r="M3" s="13"/>
      <c r="N3" s="13"/>
      <c r="O3" s="12"/>
      <c r="P3" s="12"/>
      <c r="Q3" s="13"/>
      <c r="X3" s="134"/>
      <c r="Y3" s="134"/>
      <c r="Z3" s="134"/>
      <c r="AA3" s="134"/>
      <c r="AB3" s="134"/>
      <c r="AC3" s="134"/>
      <c r="AD3" s="134"/>
    </row>
    <row r="4" spans="1:37" s="14" customFormat="1" ht="12.9" customHeight="1" x14ac:dyDescent="0.2">
      <c r="A4" s="10"/>
      <c r="B4" s="11"/>
      <c r="C4" s="12"/>
      <c r="D4" s="12"/>
      <c r="E4" s="12"/>
      <c r="F4" s="13"/>
      <c r="G4" s="12"/>
      <c r="H4" s="12"/>
      <c r="I4" s="13"/>
      <c r="J4" s="13"/>
      <c r="K4" s="12"/>
      <c r="L4" s="12"/>
      <c r="M4" s="13"/>
      <c r="N4" s="13"/>
      <c r="O4" s="12"/>
      <c r="P4" s="12"/>
      <c r="Q4" s="13"/>
      <c r="X4" s="131"/>
      <c r="Y4" s="131"/>
      <c r="Z4" s="131"/>
      <c r="AA4" s="131"/>
      <c r="AB4" s="131"/>
      <c r="AC4" s="131"/>
      <c r="AD4" s="131"/>
    </row>
    <row r="5" spans="1:37" s="14" customFormat="1" ht="12.9" customHeight="1" x14ac:dyDescent="0.2">
      <c r="A5" s="10"/>
      <c r="B5" s="11"/>
      <c r="C5" s="12"/>
      <c r="D5" s="12"/>
      <c r="E5" s="12"/>
      <c r="F5" s="13"/>
      <c r="G5" s="12"/>
      <c r="H5" s="12"/>
      <c r="I5" s="13"/>
      <c r="J5" s="13"/>
      <c r="K5" s="12"/>
      <c r="L5" s="12"/>
      <c r="M5" s="13"/>
      <c r="N5" s="13"/>
      <c r="O5" s="12"/>
      <c r="P5" s="12"/>
      <c r="Q5" s="13"/>
      <c r="X5" s="131"/>
      <c r="Y5" s="131"/>
      <c r="Z5" s="131"/>
      <c r="AA5" s="131"/>
      <c r="AB5" s="131"/>
      <c r="AC5" s="131"/>
      <c r="AD5" s="131"/>
    </row>
    <row r="6" spans="1:37" s="14" customFormat="1" ht="12.9" customHeight="1" x14ac:dyDescent="0.2">
      <c r="A6" s="10"/>
      <c r="B6" s="11"/>
      <c r="C6" s="12"/>
      <c r="D6" s="12"/>
      <c r="E6" s="12"/>
      <c r="F6" s="13"/>
      <c r="G6" s="12"/>
      <c r="H6" s="12"/>
      <c r="I6" s="13"/>
      <c r="J6" s="13"/>
      <c r="K6" s="12"/>
      <c r="L6" s="12"/>
      <c r="M6" s="13"/>
      <c r="N6" s="13"/>
      <c r="O6" s="12"/>
      <c r="P6" s="12"/>
      <c r="Q6" s="13"/>
      <c r="X6" s="131"/>
      <c r="Y6" s="131"/>
      <c r="Z6" s="131"/>
      <c r="AA6" s="131"/>
      <c r="AB6" s="131"/>
      <c r="AC6" s="131"/>
      <c r="AD6" s="131"/>
    </row>
    <row r="7" spans="1:37" s="14" customFormat="1" ht="15.75" customHeight="1" x14ac:dyDescent="0.3">
      <c r="A7" s="15" t="s">
        <v>99</v>
      </c>
      <c r="B7" s="11"/>
      <c r="C7" s="12"/>
      <c r="D7" s="12"/>
      <c r="E7" s="12"/>
      <c r="F7" s="13"/>
      <c r="G7" s="12"/>
      <c r="H7" s="12"/>
      <c r="I7" s="13"/>
      <c r="L7" s="12"/>
      <c r="M7" s="13"/>
      <c r="N7" s="13"/>
      <c r="O7" s="12"/>
      <c r="P7" s="12"/>
      <c r="Q7" s="13"/>
    </row>
    <row r="8" spans="1:37" s="14" customFormat="1" ht="24.75" customHeight="1" thickBot="1" x14ac:dyDescent="0.3">
      <c r="A8" s="16" t="s">
        <v>64</v>
      </c>
      <c r="B8" s="11"/>
      <c r="C8" s="12"/>
      <c r="D8" s="12"/>
      <c r="E8" s="12"/>
      <c r="F8" s="13"/>
      <c r="G8" s="12"/>
      <c r="H8" s="12"/>
      <c r="I8" s="13"/>
      <c r="J8" s="13"/>
      <c r="K8" s="12"/>
      <c r="L8" s="12"/>
      <c r="M8" s="191"/>
      <c r="N8" s="13"/>
      <c r="O8" s="12"/>
      <c r="P8" s="12"/>
      <c r="Q8" s="13"/>
      <c r="AA8" s="177"/>
      <c r="AB8" s="177"/>
      <c r="AC8" s="177"/>
      <c r="AD8" s="177"/>
      <c r="AE8" s="177"/>
      <c r="AF8" s="177"/>
      <c r="AG8" s="177"/>
      <c r="AH8" s="177"/>
    </row>
    <row r="9" spans="1:37" ht="16.5" customHeight="1" x14ac:dyDescent="0.25">
      <c r="A9" s="298"/>
      <c r="B9" s="299">
        <v>2007</v>
      </c>
      <c r="C9" s="299">
        <v>2008</v>
      </c>
      <c r="D9" s="299">
        <v>2009</v>
      </c>
      <c r="E9" s="299">
        <v>2010</v>
      </c>
      <c r="F9" s="299">
        <v>2011</v>
      </c>
      <c r="G9" s="299">
        <v>2012</v>
      </c>
      <c r="H9" s="299">
        <v>2013</v>
      </c>
      <c r="I9" s="299">
        <v>2014</v>
      </c>
      <c r="J9" s="299">
        <v>2015</v>
      </c>
      <c r="K9" s="299">
        <v>2016</v>
      </c>
      <c r="L9" s="299">
        <v>2017</v>
      </c>
      <c r="M9" s="299">
        <v>2018</v>
      </c>
      <c r="N9" s="299">
        <v>2019</v>
      </c>
      <c r="O9" s="299">
        <v>2020</v>
      </c>
      <c r="P9" s="299">
        <v>2021</v>
      </c>
      <c r="Q9" s="299">
        <v>2022</v>
      </c>
      <c r="R9" s="135"/>
      <c r="S9" s="135"/>
      <c r="T9" s="135"/>
      <c r="U9" s="135"/>
      <c r="V9" s="135"/>
      <c r="Z9" s="9"/>
      <c r="AA9" s="9"/>
      <c r="AB9" s="9"/>
      <c r="AC9" s="9"/>
      <c r="AD9" s="9"/>
      <c r="AE9" s="9"/>
      <c r="AF9" s="9"/>
      <c r="AG9" s="9"/>
      <c r="AH9" s="9"/>
      <c r="AI9" s="9"/>
      <c r="AJ9" s="9"/>
      <c r="AK9" s="9"/>
    </row>
    <row r="10" spans="1:37" s="18" customFormat="1" ht="16.95" customHeight="1" x14ac:dyDescent="0.25">
      <c r="A10" s="601" t="s">
        <v>937</v>
      </c>
      <c r="B10" s="602">
        <v>96541</v>
      </c>
      <c r="C10" s="602">
        <v>109128</v>
      </c>
      <c r="D10" s="602">
        <v>128803</v>
      </c>
      <c r="E10" s="602">
        <v>167621</v>
      </c>
      <c r="F10" s="603">
        <v>193380</v>
      </c>
      <c r="G10" s="603">
        <v>206614</v>
      </c>
      <c r="H10" s="603">
        <v>217083</v>
      </c>
      <c r="I10" s="603">
        <v>230923</v>
      </c>
      <c r="J10" s="603">
        <v>310192</v>
      </c>
      <c r="K10" s="603">
        <v>360610</v>
      </c>
      <c r="L10" s="603">
        <v>403147</v>
      </c>
      <c r="M10" s="603">
        <v>450331</v>
      </c>
      <c r="N10" s="603">
        <v>503118</v>
      </c>
      <c r="O10" s="604">
        <v>555667</v>
      </c>
      <c r="P10" s="605">
        <v>618311</v>
      </c>
      <c r="Q10" s="605">
        <v>630502</v>
      </c>
      <c r="R10" s="178"/>
      <c r="S10" s="178"/>
      <c r="T10" s="178"/>
      <c r="U10" s="178"/>
      <c r="V10" s="178"/>
    </row>
    <row r="11" spans="1:37" s="18" customFormat="1" ht="16.95" customHeight="1" x14ac:dyDescent="0.25">
      <c r="A11" s="598" t="s">
        <v>880</v>
      </c>
      <c r="B11" s="600"/>
      <c r="C11" s="600">
        <f>(C10-B10)/B10*100</f>
        <v>13.037983861778935</v>
      </c>
      <c r="D11" s="600">
        <f t="shared" ref="D11:Q11" si="0">(D10-C10)/C10*100</f>
        <v>18.029286709185545</v>
      </c>
      <c r="E11" s="600">
        <f t="shared" si="0"/>
        <v>30.137496797434842</v>
      </c>
      <c r="F11" s="600">
        <f t="shared" si="0"/>
        <v>15.367406231916048</v>
      </c>
      <c r="G11" s="600">
        <f t="shared" si="0"/>
        <v>6.8435205295273551</v>
      </c>
      <c r="H11" s="600">
        <f t="shared" si="0"/>
        <v>5.0669364128277845</v>
      </c>
      <c r="I11" s="600">
        <f t="shared" si="0"/>
        <v>6.375441651349945</v>
      </c>
      <c r="J11" s="600">
        <f t="shared" si="0"/>
        <v>34.327026757837025</v>
      </c>
      <c r="K11" s="600">
        <f t="shared" si="0"/>
        <v>16.253804095527933</v>
      </c>
      <c r="L11" s="600">
        <f t="shared" si="0"/>
        <v>11.795845927733563</v>
      </c>
      <c r="M11" s="600">
        <f t="shared" si="0"/>
        <v>11.703919414010274</v>
      </c>
      <c r="N11" s="600">
        <f t="shared" si="0"/>
        <v>11.721822392862141</v>
      </c>
      <c r="O11" s="600">
        <f t="shared" si="0"/>
        <v>10.444667056237304</v>
      </c>
      <c r="P11" s="600">
        <f t="shared" si="0"/>
        <v>11.273658504104077</v>
      </c>
      <c r="Q11" s="600">
        <f t="shared" si="0"/>
        <v>1.9716615101461887</v>
      </c>
      <c r="R11" s="178"/>
      <c r="S11" s="178"/>
      <c r="T11" s="178"/>
      <c r="U11" s="178"/>
      <c r="V11" s="178"/>
    </row>
    <row r="12" spans="1:37" s="18" customFormat="1" ht="22.2" customHeight="1" thickBot="1" x14ac:dyDescent="0.3">
      <c r="A12" s="320" t="s">
        <v>938</v>
      </c>
      <c r="B12" s="20">
        <v>2012</v>
      </c>
      <c r="C12" s="20">
        <v>2363</v>
      </c>
      <c r="D12" s="20">
        <v>2971</v>
      </c>
      <c r="E12" s="20">
        <v>3831</v>
      </c>
      <c r="F12" s="95">
        <v>4526</v>
      </c>
      <c r="G12" s="95">
        <v>4853</v>
      </c>
      <c r="H12" s="95">
        <v>4928</v>
      </c>
      <c r="I12" s="95">
        <v>5301</v>
      </c>
      <c r="J12" s="95">
        <v>6378</v>
      </c>
      <c r="K12" s="95">
        <v>7066</v>
      </c>
      <c r="L12" s="95">
        <v>7839</v>
      </c>
      <c r="M12" s="95">
        <v>8976</v>
      </c>
      <c r="N12" s="95">
        <v>10306</v>
      </c>
      <c r="O12" s="265">
        <v>11592</v>
      </c>
      <c r="P12" s="265">
        <v>13089</v>
      </c>
      <c r="Q12" s="265">
        <v>13625</v>
      </c>
      <c r="R12" s="178"/>
      <c r="S12" s="178"/>
      <c r="T12" s="178"/>
      <c r="U12" s="178"/>
      <c r="V12" s="178"/>
    </row>
    <row r="13" spans="1:37" s="18" customFormat="1" ht="16.95" customHeight="1" x14ac:dyDescent="0.25">
      <c r="A13" s="598" t="s">
        <v>880</v>
      </c>
      <c r="B13" s="599"/>
      <c r="C13" s="600">
        <f>(C12-B12)/B12*100</f>
        <v>17.445328031809147</v>
      </c>
      <c r="D13" s="600">
        <f t="shared" ref="D13" si="1">(D12-C12)/C12*100</f>
        <v>25.730004231908595</v>
      </c>
      <c r="E13" s="600">
        <f t="shared" ref="E13" si="2">(E12-D12)/D12*100</f>
        <v>28.946482665769103</v>
      </c>
      <c r="F13" s="600">
        <f t="shared" ref="F13" si="3">(F12-E12)/E12*100</f>
        <v>18.141477421038893</v>
      </c>
      <c r="G13" s="600">
        <f t="shared" ref="G13" si="4">(G12-F12)/F12*100</f>
        <v>7.2249226690234201</v>
      </c>
      <c r="H13" s="600">
        <f t="shared" ref="H13" si="5">(H12-G12)/G12*100</f>
        <v>1.5454358128992376</v>
      </c>
      <c r="I13" s="600">
        <f t="shared" ref="I13" si="6">(I12-H12)/H12*100</f>
        <v>7.5689935064935074</v>
      </c>
      <c r="J13" s="600">
        <f t="shared" ref="J13" si="7">(J12-I12)/I12*100</f>
        <v>20.316921335597058</v>
      </c>
      <c r="K13" s="600">
        <f t="shared" ref="K13" si="8">(K12-J12)/J12*100</f>
        <v>10.787080589526497</v>
      </c>
      <c r="L13" s="600">
        <f t="shared" ref="L13" si="9">(L12-K12)/K12*100</f>
        <v>10.939711293518256</v>
      </c>
      <c r="M13" s="600">
        <f t="shared" ref="M13" si="10">(M12-L12)/L12*100</f>
        <v>14.504401071565251</v>
      </c>
      <c r="N13" s="600">
        <f t="shared" ref="N13" si="11">(N12-M12)/M12*100</f>
        <v>14.817290552584669</v>
      </c>
      <c r="O13" s="600">
        <f t="shared" ref="O13" si="12">(O12-N12)/N12*100</f>
        <v>12.478168057442266</v>
      </c>
      <c r="P13" s="600">
        <f t="shared" ref="P13" si="13">(P12-O12)/O12*100</f>
        <v>12.914078674948239</v>
      </c>
      <c r="Q13" s="600">
        <f t="shared" ref="Q13" si="14">(Q12-P12)/P12*100</f>
        <v>4.0950416380166557</v>
      </c>
      <c r="R13" s="178"/>
      <c r="S13" s="178"/>
      <c r="T13" s="178"/>
      <c r="U13" s="178"/>
      <c r="V13" s="178"/>
    </row>
    <row r="14" spans="1:37" s="18" customFormat="1" ht="16.95" customHeight="1" x14ac:dyDescent="0.25">
      <c r="A14" s="608" t="s">
        <v>939</v>
      </c>
      <c r="B14" s="606">
        <v>85447</v>
      </c>
      <c r="C14" s="606">
        <v>90473</v>
      </c>
      <c r="D14" s="606">
        <v>95913</v>
      </c>
      <c r="E14" s="606">
        <v>109545</v>
      </c>
      <c r="F14" s="607">
        <v>137008</v>
      </c>
      <c r="G14" s="607">
        <v>168879</v>
      </c>
      <c r="H14" s="607">
        <v>188626</v>
      </c>
      <c r="I14" s="607">
        <v>194119</v>
      </c>
      <c r="J14" s="607">
        <v>215580</v>
      </c>
      <c r="K14" s="607">
        <v>222506</v>
      </c>
      <c r="L14" s="607">
        <v>280265</v>
      </c>
      <c r="M14" s="607">
        <v>342348</v>
      </c>
      <c r="N14" s="607">
        <v>383456</v>
      </c>
      <c r="O14" s="605">
        <v>432786</v>
      </c>
      <c r="P14" s="605">
        <v>486563</v>
      </c>
      <c r="Q14" s="605">
        <v>521369</v>
      </c>
      <c r="R14" s="178"/>
      <c r="S14" s="178"/>
      <c r="T14" s="178"/>
      <c r="U14" s="178"/>
      <c r="V14" s="178"/>
    </row>
    <row r="15" spans="1:37" s="18" customFormat="1" ht="16.95" customHeight="1" x14ac:dyDescent="0.25">
      <c r="A15" s="608" t="s">
        <v>940</v>
      </c>
      <c r="B15" s="606">
        <v>11094</v>
      </c>
      <c r="C15" s="606">
        <v>18655</v>
      </c>
      <c r="D15" s="606">
        <v>32890</v>
      </c>
      <c r="E15" s="606">
        <v>58076</v>
      </c>
      <c r="F15" s="607">
        <v>56372</v>
      </c>
      <c r="G15" s="607">
        <v>37735</v>
      </c>
      <c r="H15" s="607">
        <v>28457</v>
      </c>
      <c r="I15" s="607">
        <v>36804</v>
      </c>
      <c r="J15" s="607">
        <v>94612</v>
      </c>
      <c r="K15" s="607">
        <v>138104</v>
      </c>
      <c r="L15" s="607">
        <v>122882</v>
      </c>
      <c r="M15" s="607">
        <v>107982</v>
      </c>
      <c r="N15" s="607">
        <v>119663</v>
      </c>
      <c r="O15" s="604">
        <v>122880</v>
      </c>
      <c r="P15" s="605">
        <v>131748</v>
      </c>
      <c r="Q15" s="605">
        <v>109134</v>
      </c>
      <c r="R15" s="178"/>
      <c r="S15" s="178"/>
      <c r="T15" s="178"/>
      <c r="U15" s="178"/>
      <c r="V15" s="178"/>
    </row>
    <row r="16" spans="1:37" s="18" customFormat="1" ht="16.95" customHeight="1" x14ac:dyDescent="0.25">
      <c r="A16" s="319" t="s">
        <v>91</v>
      </c>
      <c r="B16" s="20">
        <v>5025</v>
      </c>
      <c r="C16" s="20">
        <v>11758</v>
      </c>
      <c r="D16" s="20">
        <v>20932</v>
      </c>
      <c r="E16" s="20">
        <v>34167</v>
      </c>
      <c r="F16" s="95">
        <v>15116</v>
      </c>
      <c r="G16" s="95">
        <v>13627</v>
      </c>
      <c r="H16" s="95">
        <v>12989</v>
      </c>
      <c r="I16" s="95">
        <v>19984</v>
      </c>
      <c r="J16" s="95">
        <v>71717</v>
      </c>
      <c r="K16" s="95">
        <v>65507</v>
      </c>
      <c r="L16" s="95">
        <v>43336</v>
      </c>
      <c r="M16" s="95">
        <v>55663</v>
      </c>
      <c r="N16" s="95">
        <v>55379</v>
      </c>
      <c r="O16" s="264">
        <v>58901</v>
      </c>
      <c r="P16" s="265">
        <v>62406</v>
      </c>
      <c r="Q16" s="265">
        <v>40840</v>
      </c>
      <c r="R16" s="178"/>
      <c r="S16" s="178"/>
      <c r="T16" s="178"/>
      <c r="U16" s="178"/>
      <c r="V16" s="178"/>
    </row>
    <row r="17" spans="1:37" s="18" customFormat="1" ht="16.95" customHeight="1" x14ac:dyDescent="0.25">
      <c r="A17" s="598" t="s">
        <v>880</v>
      </c>
      <c r="B17" s="20"/>
      <c r="C17" s="600">
        <f>(C16-B16)/B16*100</f>
        <v>133.99004975124379</v>
      </c>
      <c r="D17" s="600">
        <f t="shared" ref="D17" si="15">(D16-C16)/C16*100</f>
        <v>78.023473379826498</v>
      </c>
      <c r="E17" s="600">
        <f t="shared" ref="E17" si="16">(E16-D16)/D16*100</f>
        <v>63.228549589145814</v>
      </c>
      <c r="F17" s="600">
        <f t="shared" ref="F17" si="17">(F16-E16)/E16*100</f>
        <v>-55.758480405069221</v>
      </c>
      <c r="G17" s="600">
        <f t="shared" ref="G17" si="18">(G16-F16)/F16*100</f>
        <v>-9.8504895474993379</v>
      </c>
      <c r="H17" s="600">
        <f t="shared" ref="H17" si="19">(H16-G16)/G16*100</f>
        <v>-4.6818815586702867</v>
      </c>
      <c r="I17" s="600">
        <f t="shared" ref="I17" si="20">(I16-H16)/H16*100</f>
        <v>53.853260451150973</v>
      </c>
      <c r="J17" s="600">
        <f t="shared" ref="J17" si="21">(J16-I16)/I16*100</f>
        <v>258.8720976781425</v>
      </c>
      <c r="K17" s="600">
        <f t="shared" ref="K17" si="22">(K16-J16)/J16*100</f>
        <v>-8.6590348174073082</v>
      </c>
      <c r="L17" s="600">
        <f t="shared" ref="L17" si="23">(L16-K16)/K16*100</f>
        <v>-33.845237913505429</v>
      </c>
      <c r="M17" s="600">
        <f t="shared" ref="M17" si="24">(M16-L16)/L16*100</f>
        <v>28.445172604762785</v>
      </c>
      <c r="N17" s="600">
        <f t="shared" ref="N17" si="25">(N16-M16)/M16*100</f>
        <v>-0.51021324757918185</v>
      </c>
      <c r="O17" s="600">
        <f t="shared" ref="O17" si="26">(O16-N16)/N16*100</f>
        <v>6.3598114808862576</v>
      </c>
      <c r="P17" s="600">
        <f t="shared" ref="P17" si="27">(P16-O16)/O16*100</f>
        <v>5.9506629768594763</v>
      </c>
      <c r="Q17" s="600">
        <f t="shared" ref="Q17" si="28">(Q16-P16)/P16*100</f>
        <v>-34.557574592186647</v>
      </c>
      <c r="R17" s="178"/>
      <c r="S17" s="178"/>
      <c r="T17" s="178"/>
      <c r="U17" s="178"/>
      <c r="V17" s="178"/>
    </row>
    <row r="18" spans="1:37" s="18" customFormat="1" ht="16.95" customHeight="1" x14ac:dyDescent="0.25">
      <c r="A18" s="319" t="s">
        <v>92</v>
      </c>
      <c r="B18" s="20">
        <v>5781</v>
      </c>
      <c r="C18" s="20">
        <v>6403</v>
      </c>
      <c r="D18" s="20">
        <v>10676</v>
      </c>
      <c r="E18" s="20">
        <v>21638</v>
      </c>
      <c r="F18" s="95">
        <v>35832</v>
      </c>
      <c r="G18" s="95">
        <v>19271</v>
      </c>
      <c r="H18" s="95">
        <v>12427</v>
      </c>
      <c r="I18" s="95">
        <v>14934</v>
      </c>
      <c r="J18" s="95">
        <v>21437</v>
      </c>
      <c r="K18" s="95">
        <v>71022</v>
      </c>
      <c r="L18" s="95">
        <v>76068</v>
      </c>
      <c r="M18" s="95">
        <v>47950</v>
      </c>
      <c r="N18" s="95">
        <v>57799</v>
      </c>
      <c r="O18" s="264">
        <v>56569</v>
      </c>
      <c r="P18" s="265">
        <v>58869</v>
      </c>
      <c r="Q18" s="265">
        <v>58508</v>
      </c>
      <c r="R18" s="178"/>
      <c r="S18" s="178"/>
      <c r="T18" s="178"/>
      <c r="U18" s="178"/>
      <c r="V18" s="178"/>
    </row>
    <row r="19" spans="1:37" s="18" customFormat="1" ht="16.95" customHeight="1" x14ac:dyDescent="0.25">
      <c r="A19" s="319" t="s">
        <v>93</v>
      </c>
      <c r="B19" s="20">
        <v>289</v>
      </c>
      <c r="C19" s="20">
        <v>494</v>
      </c>
      <c r="D19" s="20">
        <v>1282</v>
      </c>
      <c r="E19" s="20">
        <v>2271</v>
      </c>
      <c r="F19" s="95">
        <v>5424</v>
      </c>
      <c r="G19" s="95">
        <v>4838</v>
      </c>
      <c r="H19" s="95">
        <v>3041</v>
      </c>
      <c r="I19" s="95">
        <v>1886</v>
      </c>
      <c r="J19" s="95">
        <v>1458</v>
      </c>
      <c r="K19" s="95">
        <v>1575</v>
      </c>
      <c r="L19" s="95">
        <v>3478</v>
      </c>
      <c r="M19" s="95">
        <v>4370</v>
      </c>
      <c r="N19" s="95">
        <v>6485</v>
      </c>
      <c r="O19" s="264">
        <v>7410</v>
      </c>
      <c r="P19" s="265">
        <v>10472</v>
      </c>
      <c r="Q19" s="265">
        <v>9786</v>
      </c>
      <c r="R19" s="178"/>
      <c r="S19" s="178"/>
      <c r="T19" s="178"/>
      <c r="U19" s="178"/>
      <c r="V19" s="178"/>
    </row>
    <row r="21" spans="1:37" s="18" customFormat="1" ht="18.75" customHeight="1" x14ac:dyDescent="0.25">
      <c r="A21" s="321"/>
      <c r="B21" s="476"/>
      <c r="C21" s="478"/>
      <c r="D21" s="478"/>
      <c r="E21" s="478"/>
      <c r="F21" s="478"/>
      <c r="G21" s="478"/>
      <c r="H21" s="478"/>
      <c r="I21" s="478"/>
      <c r="J21" s="478"/>
      <c r="K21" s="478"/>
      <c r="L21" s="478"/>
      <c r="M21" s="478"/>
      <c r="N21" s="478"/>
      <c r="O21" s="479"/>
      <c r="P21" s="480"/>
      <c r="Q21" s="481"/>
      <c r="R21" s="481"/>
      <c r="S21" s="178"/>
      <c r="T21" s="178"/>
      <c r="U21" s="178"/>
      <c r="V21" s="178"/>
    </row>
    <row r="22" spans="1:37" s="18" customFormat="1" ht="18.75" customHeight="1" thickBot="1" x14ac:dyDescent="0.3">
      <c r="A22" s="21"/>
      <c r="B22" s="477"/>
      <c r="C22" s="482"/>
      <c r="D22" s="482"/>
      <c r="E22" s="482"/>
      <c r="F22" s="483"/>
      <c r="G22" s="483"/>
      <c r="H22" s="483"/>
      <c r="I22" s="483"/>
      <c r="J22" s="483"/>
      <c r="K22" s="483"/>
      <c r="L22" s="483"/>
      <c r="M22" s="483"/>
      <c r="N22" s="483"/>
      <c r="O22" s="318"/>
      <c r="P22" s="481"/>
      <c r="Q22" s="481"/>
      <c r="R22" s="481"/>
      <c r="S22" s="178"/>
      <c r="T22" s="178"/>
      <c r="U22" s="178"/>
      <c r="V22" s="178"/>
    </row>
    <row r="23" spans="1:37" s="18" customFormat="1" ht="18.75" customHeight="1" x14ac:dyDescent="0.25">
      <c r="A23" s="19"/>
      <c r="B23" s="477"/>
      <c r="C23" s="482"/>
      <c r="D23" s="482"/>
      <c r="E23" s="482"/>
      <c r="F23" s="483"/>
      <c r="G23" s="483"/>
      <c r="H23" s="483"/>
      <c r="I23" s="483"/>
      <c r="J23" s="483"/>
      <c r="K23" s="483"/>
      <c r="L23" s="483"/>
      <c r="M23" s="483"/>
      <c r="N23" s="483"/>
      <c r="O23" s="318"/>
      <c r="P23" s="481"/>
      <c r="Q23" s="481"/>
      <c r="R23" s="307"/>
      <c r="S23" s="178"/>
      <c r="T23" s="178"/>
      <c r="U23" s="178"/>
      <c r="V23" s="178"/>
    </row>
    <row r="24" spans="1:37" s="22" customFormat="1" ht="18.75" customHeight="1" x14ac:dyDescent="0.25">
      <c r="A24" s="127" t="s">
        <v>90</v>
      </c>
      <c r="C24" s="484"/>
      <c r="D24" s="484"/>
      <c r="E24" s="484"/>
      <c r="F24" s="484"/>
      <c r="G24" s="484"/>
      <c r="H24" s="484"/>
      <c r="I24" s="484"/>
      <c r="J24" s="484"/>
      <c r="K24" s="484"/>
      <c r="L24" s="484"/>
      <c r="M24" s="484"/>
      <c r="N24" s="484"/>
      <c r="O24" s="484"/>
      <c r="P24" s="485"/>
      <c r="Q24" s="486"/>
      <c r="R24" s="308"/>
      <c r="S24" s="179"/>
      <c r="T24" s="179"/>
      <c r="U24" s="179"/>
      <c r="V24" s="179"/>
    </row>
    <row r="25" spans="1:37" s="18" customFormat="1" ht="22.2" customHeight="1" x14ac:dyDescent="0.25">
      <c r="A25" s="669" t="s">
        <v>63</v>
      </c>
      <c r="B25" s="92"/>
      <c r="C25" s="92"/>
      <c r="D25" s="92"/>
      <c r="E25" s="92"/>
      <c r="F25" s="92"/>
      <c r="G25" s="92"/>
      <c r="H25" s="92"/>
      <c r="I25" s="92"/>
      <c r="J25" s="92"/>
      <c r="K25" s="92"/>
      <c r="L25" s="92"/>
      <c r="M25" s="92"/>
      <c r="N25" s="92"/>
      <c r="O25" s="92"/>
      <c r="P25" s="92"/>
      <c r="Q25" s="92"/>
      <c r="R25" s="92"/>
      <c r="S25" s="92"/>
      <c r="T25" s="92"/>
      <c r="U25" s="192"/>
      <c r="V25" s="92"/>
      <c r="W25" s="92"/>
      <c r="X25" s="92"/>
      <c r="Y25" s="92"/>
      <c r="Z25" s="92"/>
      <c r="AA25" s="91"/>
      <c r="AB25" s="91"/>
      <c r="AC25" s="92"/>
      <c r="AD25" s="92"/>
      <c r="AE25" s="92"/>
      <c r="AF25" s="92"/>
      <c r="AG25" s="92"/>
      <c r="AH25" s="92"/>
      <c r="AI25" s="92"/>
      <c r="AJ25" s="92"/>
      <c r="AK25" s="92"/>
    </row>
    <row r="26" spans="1:37" x14ac:dyDescent="0.25">
      <c r="A26" s="16" t="s">
        <v>888</v>
      </c>
      <c r="B26" s="91"/>
      <c r="C26" s="91"/>
      <c r="D26" s="91"/>
      <c r="E26" s="91"/>
      <c r="F26" s="91"/>
      <c r="G26" s="91"/>
      <c r="H26" s="91"/>
      <c r="I26" s="91"/>
      <c r="J26" s="91"/>
      <c r="K26" s="91"/>
      <c r="L26" s="91"/>
      <c r="M26" s="91"/>
      <c r="N26" s="91"/>
      <c r="O26" s="91"/>
      <c r="P26" s="91"/>
      <c r="Q26" s="91"/>
      <c r="R26" s="91"/>
      <c r="S26" s="91"/>
      <c r="T26" s="91"/>
      <c r="U26" s="91"/>
      <c r="V26" s="91"/>
      <c r="W26" s="91"/>
      <c r="X26" s="91"/>
      <c r="Y26" s="91"/>
    </row>
    <row r="27" spans="1:37" ht="14.4" thickBot="1" x14ac:dyDescent="0.3">
      <c r="B27" s="124"/>
      <c r="C27" s="126"/>
      <c r="D27" s="126"/>
      <c r="E27" s="126"/>
      <c r="F27" s="181"/>
      <c r="G27" s="124"/>
      <c r="H27" s="124"/>
      <c r="I27" s="124"/>
      <c r="J27" s="124"/>
      <c r="K27" s="124"/>
      <c r="L27" s="124"/>
      <c r="M27" s="124"/>
      <c r="N27" s="180"/>
      <c r="O27" s="124"/>
      <c r="P27" s="315"/>
      <c r="Q27" s="124"/>
      <c r="R27" s="124"/>
      <c r="S27" s="124"/>
      <c r="T27" s="124"/>
      <c r="U27" s="124"/>
      <c r="V27" s="124"/>
      <c r="W27" s="135"/>
      <c r="X27" s="109"/>
      <c r="Y27" s="110"/>
      <c r="Z27" s="110"/>
      <c r="AA27" s="110"/>
      <c r="AB27" s="110"/>
      <c r="AC27" s="110"/>
      <c r="AD27" s="186"/>
      <c r="AE27" s="110"/>
      <c r="AF27" s="93"/>
    </row>
    <row r="28" spans="1:37" ht="39.6" customHeight="1" x14ac:dyDescent="0.25">
      <c r="A28" s="306"/>
      <c r="B28" s="693" t="s">
        <v>71</v>
      </c>
      <c r="C28" s="694"/>
      <c r="D28" s="694"/>
      <c r="E28" s="694"/>
      <c r="F28" s="694"/>
      <c r="G28" s="694"/>
      <c r="H28" s="694"/>
      <c r="I28" s="694"/>
      <c r="J28" s="694"/>
      <c r="K28" s="695"/>
      <c r="L28" s="695"/>
      <c r="M28" s="696"/>
      <c r="N28" s="698" t="s">
        <v>87</v>
      </c>
      <c r="O28" s="699"/>
      <c r="P28" s="682" t="s">
        <v>89</v>
      </c>
      <c r="Q28" s="702"/>
      <c r="R28" s="684" t="s">
        <v>881</v>
      </c>
      <c r="S28" s="609"/>
      <c r="W28" s="635"/>
      <c r="X28" s="633"/>
      <c r="Y28" s="634"/>
      <c r="Z28" s="625"/>
      <c r="AA28" s="625"/>
      <c r="AB28" s="625"/>
      <c r="AC28" s="634"/>
      <c r="AD28" s="110"/>
      <c r="AE28" s="186"/>
      <c r="AF28" s="186"/>
    </row>
    <row r="29" spans="1:37" ht="21.6" thickBot="1" x14ac:dyDescent="0.3">
      <c r="A29" s="94"/>
      <c r="B29" s="161">
        <v>2011</v>
      </c>
      <c r="C29" s="149">
        <v>2012</v>
      </c>
      <c r="D29" s="149">
        <v>2013</v>
      </c>
      <c r="E29" s="149">
        <v>2014</v>
      </c>
      <c r="F29" s="149">
        <v>2015</v>
      </c>
      <c r="G29" s="149">
        <v>2016</v>
      </c>
      <c r="H29" s="149">
        <v>2017</v>
      </c>
      <c r="I29" s="149">
        <v>2018</v>
      </c>
      <c r="J29" s="123">
        <v>2019</v>
      </c>
      <c r="K29" s="175">
        <v>2020</v>
      </c>
      <c r="L29" s="312">
        <v>2021</v>
      </c>
      <c r="M29" s="312">
        <v>2022</v>
      </c>
      <c r="N29" s="700"/>
      <c r="O29" s="701"/>
      <c r="P29" s="703"/>
      <c r="Q29" s="703"/>
      <c r="R29" s="704"/>
      <c r="S29" s="609"/>
      <c r="W29" s="635"/>
      <c r="X29" s="635"/>
      <c r="Y29" s="635"/>
      <c r="Z29" s="625"/>
      <c r="AA29" s="625"/>
      <c r="AB29" s="625"/>
      <c r="AC29" s="635"/>
      <c r="AD29" s="93"/>
      <c r="AE29" s="186"/>
      <c r="AF29" s="186"/>
    </row>
    <row r="30" spans="1:37" x14ac:dyDescent="0.25">
      <c r="A30" s="168" t="s">
        <v>14</v>
      </c>
      <c r="B30" s="162">
        <v>15682</v>
      </c>
      <c r="C30" s="162">
        <v>16473</v>
      </c>
      <c r="D30" s="163">
        <v>17601</v>
      </c>
      <c r="E30" s="162">
        <v>17638</v>
      </c>
      <c r="F30" s="163">
        <v>23642</v>
      </c>
      <c r="G30" s="164">
        <v>24211</v>
      </c>
      <c r="H30" s="164">
        <v>26438</v>
      </c>
      <c r="I30" s="164">
        <v>28763</v>
      </c>
      <c r="J30" s="164">
        <v>31533</v>
      </c>
      <c r="K30" s="346">
        <v>35125</v>
      </c>
      <c r="L30" s="346">
        <v>38492</v>
      </c>
      <c r="M30" s="346">
        <v>37858</v>
      </c>
      <c r="N30" s="692">
        <v>8.3417931886280439</v>
      </c>
      <c r="O30" s="691"/>
      <c r="P30" s="709">
        <v>6.0044218733643982E-2</v>
      </c>
      <c r="Q30" s="710"/>
      <c r="R30" s="348">
        <v>27.87</v>
      </c>
      <c r="S30" s="610"/>
      <c r="W30" s="636"/>
      <c r="X30" s="637"/>
      <c r="Y30" s="638"/>
      <c r="Z30" s="639"/>
      <c r="AA30" s="640"/>
      <c r="AB30" s="641"/>
      <c r="AC30" s="635"/>
      <c r="AD30" s="93"/>
      <c r="AE30" s="186"/>
      <c r="AF30" s="186"/>
    </row>
    <row r="31" spans="1:37" x14ac:dyDescent="0.25">
      <c r="A31" s="169" t="s">
        <v>15</v>
      </c>
      <c r="B31" s="162">
        <v>23323</v>
      </c>
      <c r="C31" s="162">
        <v>24888</v>
      </c>
      <c r="D31" s="163">
        <v>28117</v>
      </c>
      <c r="E31" s="162">
        <v>28411</v>
      </c>
      <c r="F31" s="163">
        <v>35939</v>
      </c>
      <c r="G31" s="164">
        <v>38767</v>
      </c>
      <c r="H31" s="164">
        <v>40859</v>
      </c>
      <c r="I31" s="164">
        <v>46616</v>
      </c>
      <c r="J31" s="164">
        <v>52590</v>
      </c>
      <c r="K31" s="347">
        <v>57836</v>
      </c>
      <c r="L31" s="347">
        <v>66917</v>
      </c>
      <c r="M31" s="347">
        <v>68855</v>
      </c>
      <c r="N31" s="692">
        <v>10.342039250372315</v>
      </c>
      <c r="O31" s="691"/>
      <c r="P31" s="697">
        <v>0.10920663217563148</v>
      </c>
      <c r="Q31" s="691"/>
      <c r="R31" s="348">
        <v>31.57</v>
      </c>
      <c r="S31" s="610"/>
      <c r="W31" s="636"/>
      <c r="X31" s="637"/>
      <c r="Y31" s="638"/>
      <c r="Z31" s="639"/>
      <c r="AA31" s="640"/>
      <c r="AB31" s="641"/>
      <c r="AC31" s="635"/>
    </row>
    <row r="32" spans="1:37" x14ac:dyDescent="0.25">
      <c r="A32" s="169" t="s">
        <v>16</v>
      </c>
      <c r="B32" s="162">
        <v>35005</v>
      </c>
      <c r="C32" s="162">
        <v>36385</v>
      </c>
      <c r="D32" s="163">
        <v>37082</v>
      </c>
      <c r="E32" s="162">
        <v>39579</v>
      </c>
      <c r="F32" s="163">
        <v>47351</v>
      </c>
      <c r="G32" s="164">
        <v>57633</v>
      </c>
      <c r="H32" s="164">
        <v>64371</v>
      </c>
      <c r="I32" s="164">
        <v>68740</v>
      </c>
      <c r="J32" s="164">
        <v>70263</v>
      </c>
      <c r="K32" s="347">
        <v>74189</v>
      </c>
      <c r="L32" s="347">
        <v>76213</v>
      </c>
      <c r="M32" s="347">
        <v>77039</v>
      </c>
      <c r="N32" s="692">
        <v>7.4344800926316568</v>
      </c>
      <c r="O32" s="691"/>
      <c r="P32" s="697">
        <v>0.12218676546624753</v>
      </c>
      <c r="Q32" s="691"/>
      <c r="R32" s="348">
        <v>15.14</v>
      </c>
      <c r="S32" s="610"/>
      <c r="W32" s="636"/>
      <c r="X32" s="637"/>
      <c r="Y32" s="638"/>
      <c r="Z32" s="639"/>
      <c r="AA32" s="640"/>
      <c r="AB32" s="641"/>
      <c r="AC32" s="635"/>
    </row>
    <row r="33" spans="1:30" x14ac:dyDescent="0.25">
      <c r="A33" s="169" t="s">
        <v>17</v>
      </c>
      <c r="B33" s="165">
        <v>19021</v>
      </c>
      <c r="C33" s="165">
        <v>19653</v>
      </c>
      <c r="D33" s="166">
        <v>20742</v>
      </c>
      <c r="E33" s="165">
        <v>22318</v>
      </c>
      <c r="F33" s="163">
        <v>22343</v>
      </c>
      <c r="G33" s="164">
        <v>24134</v>
      </c>
      <c r="H33" s="164">
        <v>26324</v>
      </c>
      <c r="I33" s="164">
        <v>29603</v>
      </c>
      <c r="J33" s="164">
        <v>33524</v>
      </c>
      <c r="K33" s="347">
        <v>39529</v>
      </c>
      <c r="L33" s="347">
        <v>45934</v>
      </c>
      <c r="M33" s="347">
        <v>49644</v>
      </c>
      <c r="N33" s="692">
        <v>9.112816237210474</v>
      </c>
      <c r="O33" s="691"/>
      <c r="P33" s="697">
        <v>7.8737260151434882E-2</v>
      </c>
      <c r="Q33" s="691"/>
      <c r="R33" s="348">
        <v>30.61</v>
      </c>
      <c r="S33" s="610"/>
      <c r="W33" s="636"/>
      <c r="X33" s="637"/>
      <c r="Y33" s="638"/>
      <c r="Z33" s="639"/>
      <c r="AA33" s="640"/>
      <c r="AB33" s="641"/>
      <c r="AC33" s="635"/>
    </row>
    <row r="34" spans="1:30" x14ac:dyDescent="0.25">
      <c r="A34" s="169" t="s">
        <v>18</v>
      </c>
      <c r="B34" s="162">
        <v>10051</v>
      </c>
      <c r="C34" s="162">
        <v>10772</v>
      </c>
      <c r="D34" s="163">
        <v>11132</v>
      </c>
      <c r="E34" s="162">
        <v>13254</v>
      </c>
      <c r="F34" s="163">
        <v>23034</v>
      </c>
      <c r="G34" s="164">
        <v>26063</v>
      </c>
      <c r="H34" s="164">
        <v>29106</v>
      </c>
      <c r="I34" s="164">
        <v>33509</v>
      </c>
      <c r="J34" s="164">
        <v>41049</v>
      </c>
      <c r="K34" s="347">
        <v>47042</v>
      </c>
      <c r="L34" s="347">
        <v>49757</v>
      </c>
      <c r="M34" s="347">
        <v>52306</v>
      </c>
      <c r="N34" s="692">
        <v>16.177498421933635</v>
      </c>
      <c r="O34" s="691"/>
      <c r="P34" s="697">
        <v>8.2959292754027747E-2</v>
      </c>
      <c r="Q34" s="691"/>
      <c r="R34" s="348">
        <v>15.95</v>
      </c>
      <c r="S34" s="610"/>
      <c r="W34" s="636"/>
      <c r="X34" s="637"/>
      <c r="Y34" s="638"/>
      <c r="Z34" s="639"/>
      <c r="AA34" s="640"/>
      <c r="AB34" s="641"/>
      <c r="AC34" s="635"/>
    </row>
    <row r="35" spans="1:30" x14ac:dyDescent="0.25">
      <c r="A35" s="169" t="s">
        <v>19</v>
      </c>
      <c r="B35" s="162">
        <v>19586</v>
      </c>
      <c r="C35" s="162">
        <v>22840</v>
      </c>
      <c r="D35" s="163">
        <v>24297</v>
      </c>
      <c r="E35" s="162">
        <v>29122</v>
      </c>
      <c r="F35" s="163">
        <v>53026</v>
      </c>
      <c r="G35" s="167">
        <v>60306</v>
      </c>
      <c r="H35" s="167">
        <v>68058</v>
      </c>
      <c r="I35" s="167">
        <v>78263</v>
      </c>
      <c r="J35" s="167">
        <v>91394</v>
      </c>
      <c r="K35" s="347">
        <v>103153</v>
      </c>
      <c r="L35" s="347">
        <v>121956</v>
      </c>
      <c r="M35" s="347">
        <v>122778</v>
      </c>
      <c r="N35" s="692">
        <v>18.159987414125457</v>
      </c>
      <c r="O35" s="691"/>
      <c r="P35" s="697">
        <v>0.19473054803949869</v>
      </c>
      <c r="Q35" s="691"/>
      <c r="R35" s="348">
        <v>27.43</v>
      </c>
      <c r="S35" s="610"/>
      <c r="W35" s="636"/>
      <c r="X35" s="637"/>
      <c r="Y35" s="638"/>
      <c r="Z35" s="639"/>
      <c r="AA35" s="640"/>
      <c r="AB35" s="641"/>
      <c r="AC35" s="635"/>
    </row>
    <row r="36" spans="1:30" x14ac:dyDescent="0.25">
      <c r="A36" s="169" t="s">
        <v>20</v>
      </c>
      <c r="B36" s="162">
        <v>18099</v>
      </c>
      <c r="C36" s="162">
        <v>20208</v>
      </c>
      <c r="D36" s="163">
        <v>19367</v>
      </c>
      <c r="E36" s="162">
        <v>19872</v>
      </c>
      <c r="F36" s="163">
        <v>20704</v>
      </c>
      <c r="G36" s="164">
        <v>21861</v>
      </c>
      <c r="H36" s="164">
        <v>26401</v>
      </c>
      <c r="I36" s="164">
        <v>30305</v>
      </c>
      <c r="J36" s="164">
        <v>33266</v>
      </c>
      <c r="K36" s="347">
        <v>37320</v>
      </c>
      <c r="L36" s="347">
        <v>41589</v>
      </c>
      <c r="M36" s="347">
        <v>44287</v>
      </c>
      <c r="N36" s="692">
        <v>8.4748962636900682</v>
      </c>
      <c r="O36" s="691"/>
      <c r="P36" s="697">
        <v>7.0240855699109594E-2</v>
      </c>
      <c r="Q36" s="691"/>
      <c r="R36" s="348">
        <v>24.33</v>
      </c>
      <c r="S36" s="610"/>
      <c r="W36" s="636"/>
      <c r="X36" s="637"/>
      <c r="Y36" s="638"/>
      <c r="Z36" s="639"/>
      <c r="AA36" s="640"/>
      <c r="AB36" s="641"/>
      <c r="AC36" s="635"/>
    </row>
    <row r="37" spans="1:30" x14ac:dyDescent="0.25">
      <c r="A37" s="169" t="s">
        <v>21</v>
      </c>
      <c r="B37" s="162">
        <v>7095</v>
      </c>
      <c r="C37" s="162">
        <v>7490</v>
      </c>
      <c r="D37" s="163">
        <v>8427</v>
      </c>
      <c r="E37" s="162">
        <v>9242</v>
      </c>
      <c r="F37" s="163">
        <v>12680</v>
      </c>
      <c r="G37" s="164">
        <v>15313</v>
      </c>
      <c r="H37" s="164">
        <v>17276</v>
      </c>
      <c r="I37" s="164">
        <v>18607</v>
      </c>
      <c r="J37" s="164">
        <v>22341</v>
      </c>
      <c r="K37" s="347">
        <v>25350</v>
      </c>
      <c r="L37" s="347">
        <v>26855</v>
      </c>
      <c r="M37" s="347">
        <v>28557</v>
      </c>
      <c r="N37" s="692">
        <v>13.495383792295534</v>
      </c>
      <c r="O37" s="691"/>
      <c r="P37" s="697">
        <v>4.5292481229242731E-2</v>
      </c>
      <c r="Q37" s="691"/>
      <c r="R37" s="348">
        <v>13</v>
      </c>
      <c r="S37" s="610"/>
      <c r="W37" s="636"/>
      <c r="X37" s="637"/>
      <c r="Y37" s="638"/>
      <c r="Z37" s="639"/>
      <c r="AA37" s="640"/>
      <c r="AB37" s="641"/>
      <c r="AC37" s="635"/>
    </row>
    <row r="38" spans="1:30" x14ac:dyDescent="0.25">
      <c r="A38" s="169" t="s">
        <v>22</v>
      </c>
      <c r="B38" s="162">
        <v>16263</v>
      </c>
      <c r="C38" s="162">
        <v>16936</v>
      </c>
      <c r="D38" s="163">
        <v>17314</v>
      </c>
      <c r="E38" s="162">
        <v>15989</v>
      </c>
      <c r="F38" s="163">
        <v>24199</v>
      </c>
      <c r="G38" s="164">
        <v>35348</v>
      </c>
      <c r="H38" s="164">
        <v>40453</v>
      </c>
      <c r="I38" s="164">
        <v>43202</v>
      </c>
      <c r="J38" s="164">
        <v>44400</v>
      </c>
      <c r="K38" s="347">
        <v>46726</v>
      </c>
      <c r="L38" s="347">
        <v>50170</v>
      </c>
      <c r="M38" s="347">
        <v>49983</v>
      </c>
      <c r="N38" s="692">
        <v>10.746303983118267</v>
      </c>
      <c r="O38" s="691"/>
      <c r="P38" s="697">
        <v>7.927492696295968E-2</v>
      </c>
      <c r="Q38" s="691"/>
      <c r="R38" s="348">
        <v>20.440000000000001</v>
      </c>
      <c r="S38" s="610"/>
      <c r="W38" s="636"/>
      <c r="X38" s="637"/>
      <c r="Y38" s="638"/>
      <c r="Z38" s="639"/>
      <c r="AA38" s="640"/>
      <c r="AB38" s="641"/>
      <c r="AC38" s="635"/>
    </row>
    <row r="39" spans="1:30" x14ac:dyDescent="0.25">
      <c r="A39" s="169" t="s">
        <v>23</v>
      </c>
      <c r="B39" s="162">
        <v>2040</v>
      </c>
      <c r="C39" s="162">
        <v>2240</v>
      </c>
      <c r="D39" s="163">
        <v>2256</v>
      </c>
      <c r="E39" s="162">
        <v>2276</v>
      </c>
      <c r="F39" s="163">
        <v>4329</v>
      </c>
      <c r="G39" s="164">
        <v>5405</v>
      </c>
      <c r="H39" s="164">
        <v>6064</v>
      </c>
      <c r="I39" s="164">
        <v>8412</v>
      </c>
      <c r="J39" s="164">
        <v>9146</v>
      </c>
      <c r="K39" s="347">
        <v>9575</v>
      </c>
      <c r="L39" s="347">
        <v>10818</v>
      </c>
      <c r="M39" s="347">
        <v>10762</v>
      </c>
      <c r="N39" s="692">
        <v>16.321570127693551</v>
      </c>
      <c r="O39" s="691"/>
      <c r="P39" s="690">
        <v>1.7068938718671788E-2</v>
      </c>
      <c r="Q39" s="691"/>
      <c r="R39" s="348">
        <v>8.5</v>
      </c>
      <c r="S39" s="610"/>
      <c r="W39" s="636"/>
      <c r="X39" s="637"/>
      <c r="Y39" s="638"/>
      <c r="Z39" s="639"/>
      <c r="AA39" s="640"/>
      <c r="AB39" s="641"/>
      <c r="AC39" s="635"/>
    </row>
    <row r="40" spans="1:30" x14ac:dyDescent="0.25">
      <c r="A40" s="169" t="s">
        <v>24</v>
      </c>
      <c r="B40" s="162">
        <v>11424</v>
      </c>
      <c r="C40" s="162">
        <v>11872</v>
      </c>
      <c r="D40" s="163">
        <v>12881</v>
      </c>
      <c r="E40" s="162">
        <v>12850</v>
      </c>
      <c r="F40" s="163">
        <v>14450</v>
      </c>
      <c r="G40" s="164">
        <v>16533</v>
      </c>
      <c r="H40" s="164">
        <v>18680</v>
      </c>
      <c r="I40" s="164">
        <v>20008</v>
      </c>
      <c r="J40" s="164">
        <v>24847</v>
      </c>
      <c r="K40" s="347">
        <v>26312</v>
      </c>
      <c r="L40" s="347">
        <v>28247</v>
      </c>
      <c r="M40" s="347">
        <v>26477</v>
      </c>
      <c r="N40" s="692">
        <v>7.9409947636292166</v>
      </c>
      <c r="O40" s="691"/>
      <c r="P40" s="690">
        <v>4.199352262165703E-2</v>
      </c>
      <c r="Q40" s="691"/>
      <c r="R40" s="348">
        <v>38.11</v>
      </c>
      <c r="S40" s="610"/>
      <c r="W40" s="636"/>
      <c r="X40" s="637"/>
      <c r="Y40" s="638"/>
      <c r="Z40" s="639"/>
      <c r="AA40" s="640"/>
      <c r="AB40" s="641"/>
      <c r="AC40" s="635"/>
    </row>
    <row r="41" spans="1:30" x14ac:dyDescent="0.25">
      <c r="A41" s="169" t="s">
        <v>25</v>
      </c>
      <c r="B41" s="162">
        <v>9027</v>
      </c>
      <c r="C41" s="162">
        <v>9897</v>
      </c>
      <c r="D41" s="163">
        <v>10823</v>
      </c>
      <c r="E41" s="162">
        <v>12178</v>
      </c>
      <c r="F41" s="163">
        <v>16141</v>
      </c>
      <c r="G41" s="164">
        <v>20245</v>
      </c>
      <c r="H41" s="164">
        <v>22604</v>
      </c>
      <c r="I41" s="164">
        <v>25366</v>
      </c>
      <c r="J41" s="164">
        <v>27940</v>
      </c>
      <c r="K41" s="347">
        <v>31039</v>
      </c>
      <c r="L41" s="347">
        <v>33803</v>
      </c>
      <c r="M41" s="347">
        <v>34253</v>
      </c>
      <c r="N41" s="692">
        <v>12.888699435901231</v>
      </c>
      <c r="O41" s="691"/>
      <c r="P41" s="690">
        <v>5.4326552493092803E-2</v>
      </c>
      <c r="Q41" s="691"/>
      <c r="R41" s="348">
        <v>11.54</v>
      </c>
      <c r="S41" s="610"/>
      <c r="W41" s="636"/>
      <c r="X41" s="637"/>
      <c r="Y41" s="638"/>
      <c r="Z41" s="639"/>
      <c r="AA41" s="640"/>
      <c r="AB41" s="641"/>
      <c r="AC41" s="635"/>
    </row>
    <row r="42" spans="1:30" x14ac:dyDescent="0.25">
      <c r="A42" s="169" t="s">
        <v>26</v>
      </c>
      <c r="B42" s="162">
        <v>6763</v>
      </c>
      <c r="C42" s="162">
        <v>6960</v>
      </c>
      <c r="D42" s="163">
        <v>7045</v>
      </c>
      <c r="E42" s="162">
        <v>8192</v>
      </c>
      <c r="F42" s="163">
        <v>12354</v>
      </c>
      <c r="G42" s="164">
        <v>14791</v>
      </c>
      <c r="H42" s="164">
        <v>16513</v>
      </c>
      <c r="I42" s="164">
        <v>18937</v>
      </c>
      <c r="J42" s="164">
        <v>20825</v>
      </c>
      <c r="K42" s="347">
        <v>22471</v>
      </c>
      <c r="L42" s="347">
        <v>27561</v>
      </c>
      <c r="M42" s="347">
        <v>27703</v>
      </c>
      <c r="N42" s="692">
        <v>13.676732698519478</v>
      </c>
      <c r="O42" s="691"/>
      <c r="P42" s="690">
        <v>4.3938004954782062E-2</v>
      </c>
      <c r="Q42" s="691"/>
      <c r="R42" s="348">
        <v>13.5</v>
      </c>
      <c r="S42" s="610"/>
      <c r="W42" s="636"/>
      <c r="X42" s="637"/>
      <c r="Y42" s="638"/>
      <c r="Z42" s="639"/>
      <c r="AA42" s="640"/>
      <c r="AB42" s="641"/>
      <c r="AC42" s="635"/>
    </row>
    <row r="43" spans="1:30" ht="13.8" thickBot="1" x14ac:dyDescent="0.3">
      <c r="A43" s="171" t="s">
        <v>5</v>
      </c>
      <c r="B43" s="170">
        <v>193379</v>
      </c>
      <c r="C43" s="170">
        <v>206614</v>
      </c>
      <c r="D43" s="170">
        <v>217084</v>
      </c>
      <c r="E43" s="170">
        <v>230921</v>
      </c>
      <c r="F43" s="170">
        <v>310192</v>
      </c>
      <c r="G43" s="170">
        <v>360610</v>
      </c>
      <c r="H43" s="170">
        <v>403147</v>
      </c>
      <c r="I43" s="170">
        <v>450331</v>
      </c>
      <c r="J43" s="170">
        <v>503118</v>
      </c>
      <c r="K43" s="170">
        <v>555667</v>
      </c>
      <c r="L43" s="170">
        <v>618312</v>
      </c>
      <c r="M43" s="170">
        <v>630502</v>
      </c>
      <c r="N43" s="707">
        <v>11.342651516245251</v>
      </c>
      <c r="O43" s="708"/>
      <c r="P43" s="705">
        <v>1</v>
      </c>
      <c r="Q43" s="706"/>
      <c r="R43" s="349">
        <v>20.05</v>
      </c>
      <c r="S43" s="610"/>
      <c r="W43" s="636"/>
      <c r="X43" s="637"/>
      <c r="Y43" s="638"/>
      <c r="Z43" s="639"/>
      <c r="AA43" s="642"/>
      <c r="AB43" s="643"/>
      <c r="AC43" s="635"/>
    </row>
    <row r="44" spans="1:30" x14ac:dyDescent="0.25">
      <c r="A44" s="124"/>
      <c r="B44" s="124"/>
      <c r="C44" s="126"/>
      <c r="D44" s="126"/>
      <c r="E44" s="126"/>
      <c r="F44" s="124"/>
      <c r="G44" s="124"/>
      <c r="H44" s="124"/>
      <c r="I44" s="124"/>
      <c r="J44" s="124"/>
      <c r="K44" s="147"/>
      <c r="L44" s="147"/>
      <c r="M44" s="147"/>
      <c r="N44" s="124"/>
      <c r="O44" s="124"/>
      <c r="P44" s="124"/>
      <c r="Q44" s="124"/>
      <c r="R44" s="124"/>
      <c r="S44" s="124"/>
      <c r="T44" s="124"/>
      <c r="U44" s="124"/>
      <c r="V44" s="124"/>
      <c r="W44" s="135"/>
      <c r="X44" s="91"/>
      <c r="Y44" s="91"/>
    </row>
    <row r="45" spans="1:30" x14ac:dyDescent="0.25">
      <c r="A45" s="124"/>
      <c r="B45" s="124"/>
      <c r="C45" s="126"/>
      <c r="D45" s="126"/>
      <c r="E45" s="126"/>
      <c r="F45" s="124"/>
      <c r="G45" s="124"/>
      <c r="H45" s="124"/>
      <c r="I45" s="124"/>
      <c r="J45" s="124"/>
      <c r="K45" s="124"/>
      <c r="L45" s="124"/>
      <c r="M45" s="124"/>
      <c r="N45" s="124"/>
      <c r="O45" s="124"/>
      <c r="P45" s="124"/>
      <c r="Q45" s="124"/>
      <c r="R45" s="124"/>
      <c r="S45" s="124"/>
      <c r="T45" s="124"/>
      <c r="U45" s="124"/>
      <c r="V45" s="124"/>
      <c r="W45" s="135"/>
      <c r="X45" s="91"/>
      <c r="Y45" s="91"/>
      <c r="AB45" s="93"/>
      <c r="AC45" s="597"/>
      <c r="AD45" s="93"/>
    </row>
    <row r="46" spans="1:30" x14ac:dyDescent="0.25">
      <c r="A46" s="91"/>
      <c r="B46" s="135"/>
      <c r="C46" s="135"/>
      <c r="D46" s="135"/>
      <c r="E46" s="135"/>
      <c r="F46" s="135"/>
      <c r="G46" s="135"/>
      <c r="H46" s="135"/>
      <c r="I46" s="135"/>
      <c r="J46" s="135"/>
      <c r="K46" s="135"/>
      <c r="L46" s="135"/>
      <c r="M46" s="135"/>
      <c r="N46" s="135"/>
      <c r="O46" s="135"/>
      <c r="P46" s="135"/>
      <c r="Q46" s="135"/>
      <c r="R46" s="135"/>
      <c r="S46" s="135"/>
      <c r="T46" s="135"/>
      <c r="U46" s="135"/>
      <c r="V46" s="135"/>
      <c r="W46" s="135"/>
      <c r="AB46" s="629"/>
      <c r="AC46" s="348"/>
      <c r="AD46" s="644"/>
    </row>
    <row r="47" spans="1:30" x14ac:dyDescent="0.25">
      <c r="A47" s="91"/>
      <c r="B47" s="135"/>
      <c r="C47" s="135"/>
      <c r="D47" s="135"/>
      <c r="E47" s="135"/>
      <c r="F47" s="135"/>
      <c r="G47" s="135"/>
      <c r="H47" s="135"/>
      <c r="I47" s="135"/>
      <c r="J47" s="135"/>
      <c r="K47" s="135"/>
      <c r="L47" s="135"/>
      <c r="M47" s="135"/>
      <c r="N47" s="135"/>
      <c r="O47" s="135"/>
      <c r="P47" s="135"/>
      <c r="Q47" s="135"/>
      <c r="R47" s="135"/>
      <c r="S47" s="135"/>
      <c r="T47" s="135"/>
      <c r="U47" s="135"/>
      <c r="V47" s="135"/>
      <c r="W47" s="135"/>
      <c r="AB47" s="629"/>
      <c r="AC47" s="348"/>
      <c r="AD47" s="644"/>
    </row>
    <row r="48" spans="1:30" x14ac:dyDescent="0.25">
      <c r="A48" s="91"/>
      <c r="B48" s="91"/>
      <c r="C48" s="91"/>
      <c r="D48" s="91"/>
      <c r="E48" s="91"/>
      <c r="F48" s="91"/>
      <c r="G48" s="91"/>
      <c r="H48" s="91"/>
      <c r="I48" s="91"/>
      <c r="J48" s="91"/>
      <c r="K48" s="91"/>
      <c r="L48" s="91"/>
      <c r="M48" s="91"/>
      <c r="N48" s="91"/>
      <c r="O48" s="91"/>
      <c r="P48" s="91"/>
      <c r="Q48" s="91"/>
      <c r="R48" s="91"/>
      <c r="S48" s="91"/>
      <c r="T48" s="91"/>
      <c r="U48" s="91"/>
      <c r="V48" s="91"/>
      <c r="W48" s="91"/>
      <c r="AB48" s="629"/>
      <c r="AC48" s="348"/>
      <c r="AD48" s="644"/>
    </row>
    <row r="49" spans="1:30" x14ac:dyDescent="0.25">
      <c r="A49" s="91"/>
      <c r="B49" s="91"/>
      <c r="C49" s="91"/>
      <c r="D49" s="91"/>
      <c r="E49" s="91"/>
      <c r="F49" s="91"/>
      <c r="G49" s="91"/>
      <c r="H49" s="91"/>
      <c r="I49" s="91"/>
      <c r="J49" s="91"/>
      <c r="K49" s="91"/>
      <c r="L49" s="91"/>
      <c r="M49" s="91"/>
      <c r="N49" s="91"/>
      <c r="O49" s="91"/>
      <c r="P49" s="91"/>
      <c r="Q49" s="91"/>
      <c r="R49" s="91"/>
      <c r="S49" s="91"/>
      <c r="T49" s="91"/>
      <c r="U49" s="91"/>
      <c r="V49" s="91"/>
      <c r="W49" s="91"/>
      <c r="AB49" s="629"/>
      <c r="AC49" s="348"/>
      <c r="AD49" s="644"/>
    </row>
    <row r="50" spans="1:30" x14ac:dyDescent="0.25">
      <c r="A50" s="91"/>
      <c r="B50" s="91"/>
      <c r="C50" s="91"/>
      <c r="D50" s="91"/>
      <c r="E50" s="91"/>
      <c r="F50" s="91"/>
      <c r="G50" s="91"/>
      <c r="H50" s="91"/>
      <c r="I50" s="91"/>
      <c r="J50" s="91"/>
      <c r="K50" s="91"/>
      <c r="L50" s="91"/>
      <c r="M50" s="91"/>
      <c r="N50" s="91"/>
      <c r="O50" s="91"/>
      <c r="P50" s="91"/>
      <c r="Q50" s="91"/>
      <c r="R50" s="91"/>
      <c r="S50" s="91"/>
      <c r="T50" s="91"/>
      <c r="U50" s="91"/>
      <c r="V50" s="91"/>
      <c r="W50" s="91"/>
      <c r="AB50" s="629"/>
      <c r="AC50" s="348"/>
      <c r="AD50" s="644"/>
    </row>
    <row r="51" spans="1:30" x14ac:dyDescent="0.25">
      <c r="A51" s="91"/>
      <c r="B51" s="91"/>
      <c r="C51" s="91"/>
      <c r="D51" s="91"/>
      <c r="E51" s="91"/>
      <c r="F51" s="91"/>
      <c r="G51" s="91"/>
      <c r="H51" s="91"/>
      <c r="I51" s="91"/>
      <c r="J51" s="91"/>
      <c r="K51" s="91"/>
      <c r="L51" s="91"/>
      <c r="M51" s="91"/>
      <c r="N51" s="91"/>
      <c r="O51" s="91"/>
      <c r="P51" s="91"/>
      <c r="Q51" s="91"/>
      <c r="R51" s="91"/>
      <c r="S51" s="91"/>
      <c r="T51" s="91"/>
      <c r="U51" s="91"/>
      <c r="V51" s="91"/>
      <c r="W51" s="91"/>
      <c r="AB51" s="629"/>
      <c r="AC51" s="348"/>
      <c r="AD51" s="644"/>
    </row>
    <row r="52" spans="1:30" x14ac:dyDescent="0.25">
      <c r="A52" s="91"/>
      <c r="B52" s="91"/>
      <c r="C52" s="91"/>
      <c r="D52" s="91"/>
      <c r="E52" s="91"/>
      <c r="F52" s="91"/>
      <c r="G52" s="91"/>
      <c r="H52" s="91"/>
      <c r="I52" s="91"/>
      <c r="J52" s="91"/>
      <c r="K52" s="91"/>
      <c r="L52" s="91"/>
      <c r="M52" s="91"/>
      <c r="N52" s="91"/>
      <c r="O52" s="91"/>
      <c r="P52" s="91"/>
      <c r="Q52" s="91"/>
      <c r="R52" s="91"/>
      <c r="S52" s="91"/>
      <c r="T52" s="91"/>
      <c r="U52" s="91"/>
      <c r="V52" s="91"/>
      <c r="W52" s="91"/>
      <c r="AB52" s="631"/>
      <c r="AC52" s="632"/>
      <c r="AD52" s="644"/>
    </row>
    <row r="53" spans="1:30" x14ac:dyDescent="0.25">
      <c r="A53" s="91"/>
      <c r="B53" s="91"/>
      <c r="C53" s="91"/>
      <c r="D53" s="91"/>
      <c r="E53" s="91"/>
      <c r="F53" s="91"/>
      <c r="G53" s="91"/>
      <c r="H53" s="91"/>
      <c r="I53" s="91"/>
      <c r="J53" s="91"/>
      <c r="K53" s="91"/>
      <c r="L53" s="91"/>
      <c r="M53" s="91"/>
      <c r="N53" s="91"/>
      <c r="O53" s="91"/>
      <c r="P53" s="91"/>
      <c r="Q53" s="91"/>
      <c r="R53" s="91"/>
      <c r="S53" s="91"/>
      <c r="T53" s="91"/>
      <c r="U53" s="91"/>
      <c r="V53" s="91"/>
      <c r="W53" s="91"/>
      <c r="AB53" s="629"/>
      <c r="AC53" s="348"/>
      <c r="AD53" s="644"/>
    </row>
    <row r="54" spans="1:30" x14ac:dyDescent="0.25">
      <c r="A54" s="91"/>
      <c r="B54" s="91"/>
      <c r="C54" s="91"/>
      <c r="D54" s="91"/>
      <c r="E54" s="91"/>
      <c r="F54" s="91"/>
      <c r="G54" s="91"/>
      <c r="H54" s="91"/>
      <c r="I54" s="91"/>
      <c r="J54" s="91"/>
      <c r="K54" s="91"/>
      <c r="L54" s="91"/>
      <c r="M54" s="91"/>
      <c r="N54" s="91"/>
      <c r="O54" s="91"/>
      <c r="P54" s="91"/>
      <c r="Q54" s="91"/>
      <c r="R54" s="91"/>
      <c r="S54" s="91"/>
      <c r="T54" s="91"/>
      <c r="U54" s="91"/>
      <c r="V54" s="91"/>
      <c r="W54" s="91"/>
      <c r="AB54" s="629"/>
      <c r="AC54" s="348"/>
      <c r="AD54" s="644"/>
    </row>
    <row r="55" spans="1:30" x14ac:dyDescent="0.25">
      <c r="A55" s="91"/>
      <c r="B55" s="91"/>
      <c r="C55" s="91"/>
      <c r="D55" s="91"/>
      <c r="E55" s="91"/>
      <c r="F55" s="91"/>
      <c r="G55" s="91"/>
      <c r="H55" s="91"/>
      <c r="I55" s="91"/>
      <c r="J55" s="91"/>
      <c r="K55" s="91"/>
      <c r="L55" s="91"/>
      <c r="M55" s="91"/>
      <c r="N55" s="91"/>
      <c r="O55" s="91"/>
      <c r="P55" s="91"/>
      <c r="Q55" s="91"/>
      <c r="R55" s="91"/>
      <c r="S55" s="91"/>
      <c r="T55" s="91"/>
      <c r="U55" s="91"/>
      <c r="V55" s="91"/>
      <c r="W55" s="91"/>
      <c r="AB55" s="629"/>
      <c r="AC55" s="348"/>
      <c r="AD55" s="644"/>
    </row>
    <row r="56" spans="1:30" x14ac:dyDescent="0.25">
      <c r="A56" s="91"/>
      <c r="B56" s="91"/>
      <c r="C56" s="91"/>
      <c r="D56" s="91"/>
      <c r="E56" s="91"/>
      <c r="F56" s="91"/>
      <c r="G56" s="91"/>
      <c r="H56" s="91"/>
      <c r="I56" s="91"/>
      <c r="J56" s="91"/>
      <c r="K56" s="91"/>
      <c r="L56" s="91"/>
      <c r="M56" s="91"/>
      <c r="N56" s="91"/>
      <c r="O56" s="91"/>
      <c r="P56" s="91"/>
      <c r="Q56" s="91"/>
      <c r="R56" s="91"/>
      <c r="S56" s="91"/>
      <c r="T56" s="91"/>
      <c r="U56" s="91"/>
      <c r="V56" s="91"/>
      <c r="W56" s="91"/>
      <c r="AB56" s="629"/>
      <c r="AC56" s="348"/>
      <c r="AD56" s="644"/>
    </row>
    <row r="57" spans="1:30" x14ac:dyDescent="0.25">
      <c r="A57" s="91"/>
      <c r="B57" s="91"/>
      <c r="C57" s="91"/>
      <c r="D57" s="91"/>
      <c r="E57" s="91"/>
      <c r="F57" s="91"/>
      <c r="G57" s="91"/>
      <c r="H57" s="91"/>
      <c r="I57" s="91"/>
      <c r="J57" s="91"/>
      <c r="K57" s="91"/>
      <c r="L57" s="91"/>
      <c r="M57" s="91"/>
      <c r="N57" s="91"/>
      <c r="O57" s="91"/>
      <c r="P57" s="91"/>
      <c r="Q57" s="91"/>
      <c r="R57" s="91"/>
      <c r="S57" s="91"/>
      <c r="T57" s="91"/>
      <c r="U57" s="91"/>
      <c r="V57" s="91"/>
      <c r="W57" s="91"/>
      <c r="AB57" s="629"/>
      <c r="AC57" s="348"/>
      <c r="AD57" s="644"/>
    </row>
    <row r="58" spans="1:30" x14ac:dyDescent="0.25">
      <c r="A58" s="91"/>
      <c r="B58" s="91"/>
      <c r="C58" s="91"/>
      <c r="D58" s="91"/>
      <c r="E58" s="91"/>
      <c r="F58" s="91"/>
      <c r="G58" s="91"/>
      <c r="H58" s="91"/>
      <c r="I58" s="91"/>
      <c r="J58" s="91"/>
      <c r="K58" s="91"/>
      <c r="L58" s="91"/>
      <c r="M58" s="91"/>
      <c r="N58" s="91"/>
      <c r="O58" s="91"/>
      <c r="P58" s="91"/>
      <c r="Q58" s="91"/>
      <c r="R58" s="91"/>
      <c r="S58" s="91"/>
      <c r="T58" s="91"/>
      <c r="U58" s="91"/>
      <c r="V58" s="91"/>
      <c r="W58" s="91"/>
      <c r="AB58" s="629"/>
      <c r="AC58" s="348"/>
      <c r="AD58" s="644"/>
    </row>
    <row r="59" spans="1:30" x14ac:dyDescent="0.25">
      <c r="A59" s="91"/>
      <c r="B59" s="91"/>
      <c r="C59" s="91"/>
      <c r="D59" s="91"/>
      <c r="E59" s="91"/>
      <c r="F59" s="91"/>
      <c r="G59" s="91"/>
      <c r="H59" s="91"/>
      <c r="I59" s="91"/>
      <c r="J59" s="91"/>
      <c r="K59" s="91"/>
      <c r="L59" s="91"/>
      <c r="M59" s="91"/>
      <c r="N59" s="91"/>
      <c r="O59" s="91"/>
      <c r="P59" s="91"/>
      <c r="Q59" s="91"/>
      <c r="R59" s="91"/>
      <c r="S59" s="91"/>
      <c r="T59" s="91"/>
      <c r="U59" s="91"/>
      <c r="V59" s="91"/>
      <c r="W59" s="91"/>
      <c r="AB59" s="629"/>
      <c r="AC59" s="348"/>
      <c r="AD59" s="644"/>
    </row>
    <row r="60" spans="1:30" x14ac:dyDescent="0.25">
      <c r="A60" s="91"/>
      <c r="B60" s="91"/>
      <c r="C60" s="91"/>
      <c r="D60" s="91"/>
      <c r="E60" s="91"/>
      <c r="F60" s="91"/>
      <c r="G60" s="91"/>
      <c r="H60" s="91"/>
      <c r="I60" s="91"/>
      <c r="J60" s="91"/>
      <c r="K60" s="91"/>
      <c r="L60" s="91"/>
      <c r="M60" s="91"/>
      <c r="N60" s="91"/>
      <c r="O60" s="91"/>
      <c r="P60" s="91"/>
      <c r="Q60" s="91"/>
      <c r="R60" s="91"/>
      <c r="S60" s="91"/>
      <c r="T60" s="91"/>
      <c r="U60" s="91"/>
      <c r="V60" s="91"/>
      <c r="W60" s="91"/>
      <c r="AD60" s="611"/>
    </row>
    <row r="61" spans="1:30" x14ac:dyDescent="0.25">
      <c r="A61" s="91"/>
      <c r="B61" s="91"/>
      <c r="C61" s="91"/>
      <c r="D61" s="91"/>
      <c r="E61" s="91"/>
      <c r="F61" s="91"/>
      <c r="G61" s="91"/>
      <c r="H61" s="91"/>
      <c r="I61" s="91"/>
      <c r="J61" s="91"/>
      <c r="K61" s="91"/>
      <c r="L61" s="91"/>
      <c r="M61" s="91"/>
      <c r="N61" s="91"/>
      <c r="O61" s="91"/>
      <c r="P61" s="91"/>
      <c r="Q61" s="91"/>
      <c r="R61" s="91"/>
      <c r="S61" s="91"/>
      <c r="T61" s="91"/>
      <c r="U61" s="91"/>
      <c r="V61" s="91"/>
      <c r="W61" s="91"/>
    </row>
    <row r="62" spans="1:30" x14ac:dyDescent="0.25">
      <c r="A62" s="91"/>
      <c r="B62" s="91"/>
      <c r="C62" s="91"/>
      <c r="D62" s="91"/>
      <c r="E62" s="91"/>
      <c r="F62" s="91"/>
      <c r="G62" s="91"/>
      <c r="H62" s="91"/>
      <c r="I62" s="91"/>
      <c r="J62" s="91"/>
      <c r="K62" s="91"/>
      <c r="L62" s="91"/>
      <c r="M62" s="91"/>
      <c r="N62" s="91"/>
      <c r="O62" s="91"/>
      <c r="P62" s="91"/>
      <c r="Q62" s="91"/>
      <c r="R62" s="91"/>
      <c r="S62" s="91"/>
      <c r="T62" s="91"/>
      <c r="U62" s="91"/>
      <c r="V62" s="91"/>
      <c r="W62" s="91"/>
    </row>
    <row r="63" spans="1:30" x14ac:dyDescent="0.25">
      <c r="A63" s="91"/>
      <c r="B63" s="91"/>
      <c r="C63" s="91"/>
      <c r="D63" s="91"/>
      <c r="E63" s="91"/>
      <c r="F63" s="91"/>
      <c r="G63" s="91"/>
      <c r="H63" s="91"/>
      <c r="I63" s="91"/>
      <c r="J63" s="91"/>
      <c r="K63" s="91"/>
      <c r="L63" s="91"/>
      <c r="M63" s="91"/>
      <c r="N63" s="91"/>
      <c r="O63" s="91"/>
      <c r="P63" s="91"/>
      <c r="Q63" s="91"/>
      <c r="R63" s="91"/>
      <c r="S63" s="91"/>
      <c r="T63" s="91"/>
      <c r="U63" s="91"/>
      <c r="V63" s="91"/>
      <c r="W63" s="91"/>
    </row>
    <row r="64" spans="1:30" x14ac:dyDescent="0.25">
      <c r="A64" s="91"/>
      <c r="B64" s="91"/>
      <c r="C64" s="91"/>
      <c r="D64" s="91"/>
      <c r="E64" s="91"/>
      <c r="F64" s="91"/>
      <c r="G64" s="91"/>
      <c r="H64" s="91"/>
      <c r="I64" s="91"/>
      <c r="J64" s="91"/>
      <c r="K64" s="91"/>
      <c r="L64" s="91"/>
      <c r="M64" s="91"/>
      <c r="N64" s="91"/>
      <c r="O64" s="91"/>
      <c r="P64" s="91"/>
      <c r="Q64" s="91"/>
      <c r="R64" s="91"/>
      <c r="S64" s="91"/>
      <c r="T64" s="91"/>
      <c r="U64" s="91"/>
      <c r="V64" s="91"/>
      <c r="W64" s="91"/>
    </row>
    <row r="65" spans="1:23" x14ac:dyDescent="0.25">
      <c r="A65" s="91"/>
      <c r="B65" s="91"/>
      <c r="C65" s="91"/>
      <c r="D65" s="91"/>
      <c r="E65" s="91"/>
      <c r="F65" s="91"/>
      <c r="G65" s="91"/>
      <c r="H65" s="91"/>
      <c r="I65" s="91"/>
      <c r="J65" s="91"/>
      <c r="K65" s="91"/>
      <c r="L65" s="91"/>
      <c r="M65" s="91"/>
      <c r="N65" s="91"/>
      <c r="O65" s="91"/>
      <c r="P65" s="91"/>
      <c r="Q65" s="91"/>
      <c r="R65" s="91"/>
      <c r="S65" s="91"/>
      <c r="T65" s="91"/>
      <c r="U65" s="91"/>
      <c r="V65" s="91"/>
      <c r="W65" s="91"/>
    </row>
    <row r="66" spans="1:23" ht="21" x14ac:dyDescent="0.25">
      <c r="A66" s="93"/>
      <c r="B66" s="94"/>
      <c r="C66" s="645"/>
      <c r="D66" s="645"/>
      <c r="E66" s="645"/>
      <c r="F66" s="645"/>
      <c r="G66" s="645"/>
      <c r="H66" s="645"/>
      <c r="I66" s="645"/>
      <c r="J66" s="645"/>
      <c r="K66" s="597"/>
      <c r="L66" s="597"/>
      <c r="M66" s="597"/>
      <c r="N66" s="597"/>
      <c r="O66" s="91"/>
      <c r="P66" s="91"/>
      <c r="Q66" s="91"/>
      <c r="R66" s="91"/>
      <c r="S66" s="91"/>
      <c r="T66" s="91"/>
      <c r="U66" s="91"/>
      <c r="V66" s="91"/>
      <c r="W66" s="91"/>
    </row>
    <row r="67" spans="1:23" x14ac:dyDescent="0.25">
      <c r="A67" s="93"/>
      <c r="B67" s="629"/>
      <c r="C67" s="646"/>
      <c r="D67" s="646"/>
      <c r="E67" s="647"/>
      <c r="F67" s="646"/>
      <c r="G67" s="647"/>
      <c r="H67" s="648"/>
      <c r="I67" s="648"/>
      <c r="J67" s="648"/>
      <c r="K67" s="648"/>
      <c r="L67" s="649"/>
      <c r="M67" s="649"/>
      <c r="N67" s="649"/>
      <c r="O67" s="91"/>
      <c r="P67" s="91"/>
      <c r="Q67" s="91"/>
      <c r="R67" s="91"/>
      <c r="S67" s="91"/>
      <c r="T67" s="91"/>
      <c r="U67" s="91"/>
      <c r="V67" s="91"/>
      <c r="W67" s="91"/>
    </row>
    <row r="68" spans="1:23" x14ac:dyDescent="0.25">
      <c r="A68" s="93"/>
      <c r="B68" s="629"/>
      <c r="C68" s="646"/>
      <c r="D68" s="646"/>
      <c r="E68" s="647"/>
      <c r="F68" s="646"/>
      <c r="G68" s="647"/>
      <c r="H68" s="650"/>
      <c r="I68" s="650"/>
      <c r="J68" s="650"/>
      <c r="K68" s="650"/>
      <c r="L68" s="649"/>
      <c r="M68" s="649"/>
      <c r="N68" s="649"/>
      <c r="O68" s="91"/>
      <c r="P68" s="91"/>
      <c r="Q68" s="91"/>
      <c r="R68" s="91"/>
      <c r="S68" s="91"/>
      <c r="T68" s="91"/>
      <c r="U68" s="91"/>
      <c r="V68" s="91"/>
      <c r="W68" s="91"/>
    </row>
    <row r="69" spans="1:23" s="91" customFormat="1" x14ac:dyDescent="0.25">
      <c r="A69" s="93"/>
      <c r="B69" s="629"/>
      <c r="C69" s="646"/>
      <c r="D69" s="646"/>
      <c r="E69" s="647"/>
      <c r="F69" s="646"/>
      <c r="G69" s="647"/>
      <c r="H69" s="650"/>
      <c r="I69" s="650"/>
      <c r="J69" s="650"/>
      <c r="K69" s="650"/>
      <c r="L69" s="649"/>
      <c r="M69" s="649"/>
      <c r="N69" s="649"/>
    </row>
    <row r="70" spans="1:23" s="91" customFormat="1" x14ac:dyDescent="0.25">
      <c r="A70" s="93"/>
      <c r="B70" s="629"/>
      <c r="C70" s="646"/>
      <c r="D70" s="646"/>
      <c r="E70" s="647"/>
      <c r="F70" s="646"/>
      <c r="G70" s="647"/>
      <c r="H70" s="650"/>
      <c r="I70" s="650"/>
      <c r="J70" s="650"/>
      <c r="K70" s="650"/>
      <c r="L70" s="649"/>
      <c r="M70" s="649"/>
      <c r="N70" s="649"/>
    </row>
    <row r="71" spans="1:23" s="91" customFormat="1" x14ac:dyDescent="0.25">
      <c r="A71" s="93"/>
      <c r="B71" s="629"/>
      <c r="C71" s="646"/>
      <c r="D71" s="646"/>
      <c r="E71" s="647"/>
      <c r="F71" s="646"/>
      <c r="G71" s="647"/>
      <c r="H71" s="650"/>
      <c r="I71" s="650"/>
      <c r="J71" s="650"/>
      <c r="K71" s="650"/>
      <c r="L71" s="649"/>
      <c r="M71" s="649"/>
      <c r="N71" s="649"/>
    </row>
    <row r="72" spans="1:23" s="91" customFormat="1" x14ac:dyDescent="0.25">
      <c r="A72" s="93"/>
      <c r="B72" s="629"/>
      <c r="C72" s="651"/>
      <c r="D72" s="651"/>
      <c r="E72" s="652"/>
      <c r="F72" s="651"/>
      <c r="G72" s="647"/>
      <c r="H72" s="650"/>
      <c r="I72" s="650"/>
      <c r="J72" s="650"/>
      <c r="K72" s="650"/>
      <c r="L72" s="649"/>
      <c r="M72" s="649"/>
      <c r="N72" s="649"/>
    </row>
    <row r="73" spans="1:23" s="91" customFormat="1" x14ac:dyDescent="0.25">
      <c r="A73" s="93"/>
      <c r="B73" s="629"/>
      <c r="C73" s="646"/>
      <c r="D73" s="646"/>
      <c r="E73" s="647"/>
      <c r="F73" s="646"/>
      <c r="G73" s="647"/>
      <c r="H73" s="650"/>
      <c r="I73" s="650"/>
      <c r="J73" s="650"/>
      <c r="K73" s="650"/>
      <c r="L73" s="649"/>
      <c r="M73" s="649"/>
      <c r="N73" s="649"/>
    </row>
    <row r="74" spans="1:23" s="91" customFormat="1" x14ac:dyDescent="0.25">
      <c r="A74" s="93"/>
      <c r="B74" s="653"/>
      <c r="C74" s="654"/>
      <c r="D74" s="654"/>
      <c r="E74" s="655"/>
      <c r="F74" s="654"/>
      <c r="G74" s="655"/>
      <c r="H74" s="656"/>
      <c r="I74" s="656"/>
      <c r="J74" s="656"/>
      <c r="K74" s="656"/>
      <c r="L74" s="657"/>
      <c r="M74" s="657"/>
      <c r="N74" s="657"/>
    </row>
    <row r="75" spans="1:23" s="91" customFormat="1" x14ac:dyDescent="0.25">
      <c r="A75" s="93"/>
      <c r="B75" s="653"/>
      <c r="C75" s="654"/>
      <c r="D75" s="654"/>
      <c r="E75" s="655"/>
      <c r="F75" s="654"/>
      <c r="G75" s="655"/>
      <c r="H75" s="656"/>
      <c r="I75" s="656"/>
      <c r="J75" s="656"/>
      <c r="K75" s="656"/>
      <c r="L75" s="657"/>
      <c r="M75" s="657"/>
      <c r="N75" s="657"/>
    </row>
    <row r="76" spans="1:23" s="91" customFormat="1" x14ac:dyDescent="0.25">
      <c r="A76" s="93"/>
      <c r="B76" s="653"/>
      <c r="C76" s="654"/>
      <c r="D76" s="654"/>
      <c r="E76" s="655"/>
      <c r="F76" s="654"/>
      <c r="G76" s="655"/>
      <c r="H76" s="656"/>
      <c r="I76" s="656"/>
      <c r="J76" s="656"/>
      <c r="K76" s="656"/>
      <c r="L76" s="657"/>
      <c r="M76" s="657"/>
      <c r="N76" s="657"/>
    </row>
    <row r="77" spans="1:23" s="91" customFormat="1" x14ac:dyDescent="0.25">
      <c r="A77" s="93"/>
      <c r="B77" s="653"/>
      <c r="C77" s="654"/>
      <c r="D77" s="654"/>
      <c r="E77" s="655"/>
      <c r="F77" s="654"/>
      <c r="G77" s="655"/>
      <c r="H77" s="656"/>
      <c r="I77" s="656"/>
      <c r="J77" s="656"/>
      <c r="K77" s="656"/>
      <c r="L77" s="657"/>
      <c r="M77" s="657"/>
      <c r="N77" s="657"/>
    </row>
    <row r="78" spans="1:23" s="91" customFormat="1" x14ac:dyDescent="0.25">
      <c r="A78" s="93"/>
      <c r="B78" s="653"/>
      <c r="C78" s="654"/>
      <c r="D78" s="654"/>
      <c r="E78" s="655"/>
      <c r="F78" s="654"/>
      <c r="G78" s="655"/>
      <c r="H78" s="656"/>
      <c r="I78" s="656"/>
      <c r="J78" s="656"/>
      <c r="K78" s="656"/>
      <c r="L78" s="657"/>
      <c r="M78" s="657"/>
      <c r="N78" s="657"/>
    </row>
    <row r="79" spans="1:23" s="91" customFormat="1" x14ac:dyDescent="0.25">
      <c r="A79" s="93"/>
      <c r="B79" s="653"/>
      <c r="C79" s="654"/>
      <c r="D79" s="654"/>
      <c r="E79" s="655"/>
      <c r="F79" s="654"/>
      <c r="G79" s="655"/>
      <c r="H79" s="656"/>
      <c r="I79" s="656"/>
      <c r="J79" s="656"/>
      <c r="K79" s="656"/>
      <c r="L79" s="657"/>
      <c r="M79" s="657"/>
      <c r="N79" s="657"/>
    </row>
    <row r="80" spans="1:23" x14ac:dyDescent="0.25">
      <c r="A80" s="658"/>
      <c r="B80" s="658"/>
      <c r="C80" s="658"/>
      <c r="D80" s="658"/>
      <c r="E80" s="658"/>
      <c r="F80" s="658"/>
      <c r="G80" s="658"/>
      <c r="H80" s="658"/>
      <c r="I80" s="658"/>
      <c r="J80" s="658"/>
      <c r="K80" s="658"/>
      <c r="L80" s="658"/>
      <c r="M80" s="658"/>
      <c r="N80" s="658"/>
    </row>
    <row r="83" s="91" customFormat="1" x14ac:dyDescent="0.25"/>
    <row r="84" s="91" customFormat="1" x14ac:dyDescent="0.25"/>
    <row r="85" s="91" customFormat="1" x14ac:dyDescent="0.25"/>
    <row r="86" s="91" customFormat="1" x14ac:dyDescent="0.25"/>
    <row r="87" s="91" customFormat="1" x14ac:dyDescent="0.25"/>
    <row r="88" s="91" customFormat="1" x14ac:dyDescent="0.25"/>
    <row r="89" s="91" customFormat="1" x14ac:dyDescent="0.25"/>
    <row r="90" s="91" customFormat="1" x14ac:dyDescent="0.25"/>
    <row r="91" s="91" customFormat="1" x14ac:dyDescent="0.25"/>
    <row r="92" s="91" customFormat="1" x14ac:dyDescent="0.25"/>
    <row r="93" s="91" customFormat="1" x14ac:dyDescent="0.25"/>
    <row r="94" s="91" customFormat="1" x14ac:dyDescent="0.25"/>
    <row r="95" s="91" customFormat="1" x14ac:dyDescent="0.25"/>
    <row r="96" s="91" customFormat="1" x14ac:dyDescent="0.25"/>
    <row r="97" s="91" customFormat="1" x14ac:dyDescent="0.25"/>
    <row r="98" s="91" customFormat="1" x14ac:dyDescent="0.25"/>
    <row r="99" s="91" customFormat="1" x14ac:dyDescent="0.25"/>
    <row r="100" s="91" customFormat="1" x14ac:dyDescent="0.25"/>
    <row r="101" s="91" customFormat="1" x14ac:dyDescent="0.25"/>
    <row r="102" s="91" customFormat="1" x14ac:dyDescent="0.25"/>
    <row r="103" s="91" customFormat="1" x14ac:dyDescent="0.25"/>
    <row r="104" s="91" customFormat="1" x14ac:dyDescent="0.25"/>
    <row r="105" s="91" customFormat="1" x14ac:dyDescent="0.25"/>
    <row r="106" s="91" customFormat="1" x14ac:dyDescent="0.25"/>
    <row r="107" s="91" customFormat="1" x14ac:dyDescent="0.25"/>
    <row r="108" s="91" customFormat="1" x14ac:dyDescent="0.25"/>
    <row r="109" s="91" customFormat="1" x14ac:dyDescent="0.25"/>
    <row r="110" s="91" customFormat="1" x14ac:dyDescent="0.25"/>
    <row r="111" s="91" customFormat="1" x14ac:dyDescent="0.25"/>
    <row r="112" s="91" customFormat="1" x14ac:dyDescent="0.25"/>
    <row r="113" s="91" customFormat="1" x14ac:dyDescent="0.25"/>
    <row r="114" s="91" customFormat="1" x14ac:dyDescent="0.25"/>
    <row r="115" s="91" customFormat="1" x14ac:dyDescent="0.25"/>
    <row r="116" s="91" customFormat="1" x14ac:dyDescent="0.25"/>
    <row r="117" s="91" customFormat="1" x14ac:dyDescent="0.25"/>
    <row r="118" s="91" customFormat="1" x14ac:dyDescent="0.25"/>
    <row r="119" s="91" customFormat="1" x14ac:dyDescent="0.25"/>
    <row r="120" s="91" customFormat="1" x14ac:dyDescent="0.25"/>
    <row r="121" s="91" customFormat="1" x14ac:dyDescent="0.25"/>
    <row r="122" s="91" customFormat="1" x14ac:dyDescent="0.25"/>
    <row r="123" s="91" customFormat="1" x14ac:dyDescent="0.25"/>
    <row r="124" s="91" customFormat="1" x14ac:dyDescent="0.25"/>
    <row r="125" s="91" customFormat="1" x14ac:dyDescent="0.25"/>
    <row r="126" s="91" customFormat="1" x14ac:dyDescent="0.25"/>
    <row r="127" s="91" customFormat="1" x14ac:dyDescent="0.25"/>
    <row r="128" s="91" customFormat="1" x14ac:dyDescent="0.25"/>
    <row r="129" s="91" customFormat="1" x14ac:dyDescent="0.25"/>
    <row r="130" s="91" customFormat="1" x14ac:dyDescent="0.25"/>
    <row r="131" s="91" customFormat="1" x14ac:dyDescent="0.25"/>
    <row r="132" s="91" customFormat="1" x14ac:dyDescent="0.25"/>
    <row r="133" s="91" customFormat="1" x14ac:dyDescent="0.25"/>
    <row r="134" s="91" customFormat="1" x14ac:dyDescent="0.25"/>
  </sheetData>
  <sheetProtection selectLockedCells="1" selectUnlockedCells="1"/>
  <sortState ref="B75:N81">
    <sortCondition descending="1" ref="N75:N81"/>
  </sortState>
  <mergeCells count="32">
    <mergeCell ref="R28:R29"/>
    <mergeCell ref="P42:Q42"/>
    <mergeCell ref="P43:Q43"/>
    <mergeCell ref="N42:O42"/>
    <mergeCell ref="N43:O43"/>
    <mergeCell ref="P30:Q30"/>
    <mergeCell ref="P31:Q31"/>
    <mergeCell ref="P32:Q32"/>
    <mergeCell ref="P33:Q33"/>
    <mergeCell ref="P34:Q34"/>
    <mergeCell ref="P35:Q35"/>
    <mergeCell ref="P36:Q36"/>
    <mergeCell ref="P37:Q37"/>
    <mergeCell ref="N36:O36"/>
    <mergeCell ref="N37:O37"/>
    <mergeCell ref="N38:O38"/>
    <mergeCell ref="B28:M28"/>
    <mergeCell ref="P38:Q38"/>
    <mergeCell ref="P39:Q39"/>
    <mergeCell ref="P40:Q40"/>
    <mergeCell ref="N28:O29"/>
    <mergeCell ref="P28:Q29"/>
    <mergeCell ref="P41:Q41"/>
    <mergeCell ref="N40:O40"/>
    <mergeCell ref="N41:O41"/>
    <mergeCell ref="N30:O30"/>
    <mergeCell ref="N31:O31"/>
    <mergeCell ref="N32:O32"/>
    <mergeCell ref="N33:O33"/>
    <mergeCell ref="N34:O34"/>
    <mergeCell ref="N35:O35"/>
    <mergeCell ref="N39:O39"/>
  </mergeCells>
  <phoneticPr fontId="13" type="noConversion"/>
  <pageMargins left="0.19685039370078741" right="0.19685039370078741" top="0.35433070866141736" bottom="0.43307086614173229" header="0.51181102362204722" footer="0.19685039370078741"/>
  <pageSetup paperSize="9" scale="83" firstPageNumber="0" fitToHeight="2" orientation="landscape" horizontalDpi="300" verticalDpi="300" r:id="rId1"/>
  <headerFooter alignWithMargins="0">
    <oddFooter>&amp;C&amp;8Service régional de l'information statistique, économique et territoriale de la Draaf Occitanie</oddFooter>
  </headerFooter>
  <rowBreaks count="1" manualBreakCount="1">
    <brk id="24" max="2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76"/>
  <sheetViews>
    <sheetView showGridLines="0" zoomScaleNormal="100" workbookViewId="0">
      <pane xSplit="3" topLeftCell="D1" activePane="topRight" state="frozen"/>
      <selection pane="topRight" activeCell="A6" sqref="A6:XFD6"/>
    </sheetView>
  </sheetViews>
  <sheetFormatPr baseColWidth="10" defaultColWidth="11.44140625" defaultRowHeight="12.75" customHeight="1" x14ac:dyDescent="0.25"/>
  <cols>
    <col min="1" max="1" width="9.21875" style="26" customWidth="1"/>
    <col min="2" max="2" width="13.109375" style="27" customWidth="1"/>
    <col min="3" max="3" width="30.109375" style="26" customWidth="1"/>
    <col min="4" max="24" width="8.5546875" style="26" customWidth="1"/>
    <col min="25" max="27" width="7.6640625" style="26" customWidth="1"/>
    <col min="28" max="28" width="7.33203125" style="26" customWidth="1"/>
    <col min="29" max="29" width="7.6640625" style="26" customWidth="1"/>
    <col min="30" max="30" width="7.5546875" style="26" customWidth="1"/>
    <col min="31" max="32" width="9.5546875" style="26" customWidth="1"/>
    <col min="33" max="36" width="9" style="26" customWidth="1"/>
    <col min="37" max="37" width="9" style="137" customWidth="1"/>
    <col min="38" max="39" width="9" style="26" customWidth="1"/>
    <col min="40" max="40" width="9" style="133" customWidth="1"/>
    <col min="41" max="42" width="9" style="26" customWidth="1"/>
    <col min="43" max="43" width="9" style="133" customWidth="1"/>
    <col min="44" max="47" width="9" style="26" customWidth="1"/>
    <col min="48" max="50" width="9" style="187" customWidth="1"/>
    <col min="51" max="54" width="7.33203125" style="187" customWidth="1"/>
    <col min="55" max="56" width="11.44140625" style="187"/>
    <col min="57" max="16384" width="11.44140625" style="26"/>
  </cols>
  <sheetData>
    <row r="1" spans="1:61" ht="12.9" customHeight="1" x14ac:dyDescent="0.3">
      <c r="B1" s="28"/>
    </row>
    <row r="2" spans="1:61" ht="12.9" customHeight="1" x14ac:dyDescent="0.3">
      <c r="B2" s="28"/>
    </row>
    <row r="3" spans="1:61" ht="12.9" customHeight="1" x14ac:dyDescent="0.3">
      <c r="B3" s="28"/>
    </row>
    <row r="4" spans="1:61" ht="12.9" customHeight="1" x14ac:dyDescent="0.3">
      <c r="B4" s="28"/>
    </row>
    <row r="5" spans="1:61" ht="12.9" customHeight="1" x14ac:dyDescent="0.3">
      <c r="B5" s="28"/>
    </row>
    <row r="6" spans="1:61" ht="12.9" customHeight="1" x14ac:dyDescent="0.3">
      <c r="B6" s="28"/>
    </row>
    <row r="7" spans="1:61" ht="18" customHeight="1" x14ac:dyDescent="0.3">
      <c r="B7" s="28" t="s">
        <v>44</v>
      </c>
      <c r="AN7" s="137"/>
      <c r="AQ7" s="137"/>
    </row>
    <row r="8" spans="1:61" ht="21.75" customHeight="1" x14ac:dyDescent="0.25">
      <c r="B8" s="16" t="s">
        <v>889</v>
      </c>
      <c r="C8" s="29"/>
      <c r="D8" s="29"/>
      <c r="E8" s="29"/>
      <c r="F8" s="29"/>
      <c r="G8" s="29"/>
      <c r="H8" s="29"/>
      <c r="I8" s="29"/>
      <c r="J8" s="29"/>
      <c r="K8" s="29"/>
      <c r="L8" s="29"/>
      <c r="M8" s="29"/>
      <c r="N8" s="29"/>
      <c r="O8" s="29"/>
      <c r="P8" s="30"/>
      <c r="AN8" s="137"/>
      <c r="AQ8" s="137"/>
      <c r="AV8" s="188"/>
      <c r="AW8" s="188"/>
      <c r="AX8" s="188"/>
      <c r="AY8" s="188"/>
      <c r="AZ8" s="188"/>
    </row>
    <row r="9" spans="1:61" ht="22.5" customHeight="1" x14ac:dyDescent="0.25">
      <c r="B9" s="31" t="s">
        <v>45</v>
      </c>
      <c r="D9" s="765" t="s">
        <v>69</v>
      </c>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6"/>
      <c r="AY9" s="766"/>
      <c r="AZ9" s="766"/>
      <c r="BA9" s="766"/>
      <c r="BB9" s="766"/>
    </row>
    <row r="10" spans="1:61" s="103" customFormat="1" ht="12.75" customHeight="1" x14ac:dyDescent="0.25">
      <c r="B10" s="738" t="s">
        <v>80</v>
      </c>
      <c r="C10" s="739"/>
      <c r="D10" s="714" t="s">
        <v>101</v>
      </c>
      <c r="E10" s="715"/>
      <c r="F10" s="716"/>
      <c r="G10" s="715" t="s">
        <v>102</v>
      </c>
      <c r="H10" s="715"/>
      <c r="I10" s="715"/>
      <c r="J10" s="714" t="s">
        <v>103</v>
      </c>
      <c r="K10" s="715"/>
      <c r="L10" s="716"/>
      <c r="M10" s="715" t="s">
        <v>100</v>
      </c>
      <c r="N10" s="715"/>
      <c r="O10" s="715"/>
      <c r="P10" s="714" t="s">
        <v>1</v>
      </c>
      <c r="Q10" s="715"/>
      <c r="R10" s="716"/>
      <c r="S10" s="714" t="s">
        <v>2</v>
      </c>
      <c r="T10" s="715"/>
      <c r="U10" s="716"/>
      <c r="V10" s="714" t="s">
        <v>3</v>
      </c>
      <c r="W10" s="715"/>
      <c r="X10" s="716"/>
      <c r="Y10" s="714" t="s">
        <v>34</v>
      </c>
      <c r="Z10" s="715"/>
      <c r="AA10" s="716"/>
      <c r="AB10" s="715">
        <v>2015</v>
      </c>
      <c r="AC10" s="715"/>
      <c r="AD10" s="715"/>
      <c r="AE10" s="714">
        <v>2016</v>
      </c>
      <c r="AF10" s="715"/>
      <c r="AG10" s="716"/>
      <c r="AH10" s="714">
        <v>2017</v>
      </c>
      <c r="AI10" s="715"/>
      <c r="AJ10" s="715"/>
      <c r="AK10" s="748" t="s">
        <v>68</v>
      </c>
      <c r="AL10" s="715"/>
      <c r="AM10" s="749"/>
      <c r="AN10" s="740">
        <v>2019</v>
      </c>
      <c r="AO10" s="741"/>
      <c r="AP10" s="741"/>
      <c r="AQ10" s="714">
        <v>2020</v>
      </c>
      <c r="AR10" s="726"/>
      <c r="AS10" s="727"/>
      <c r="AT10" s="714">
        <v>2021</v>
      </c>
      <c r="AU10" s="757"/>
      <c r="AV10" s="758"/>
      <c r="AW10" s="714">
        <v>2022</v>
      </c>
      <c r="AX10" s="757"/>
      <c r="AY10" s="757"/>
      <c r="AZ10" s="757"/>
      <c r="BA10" s="758"/>
      <c r="BB10" s="722" t="s">
        <v>47</v>
      </c>
      <c r="BC10" s="189"/>
    </row>
    <row r="11" spans="1:61" ht="24.75" customHeight="1" x14ac:dyDescent="0.25">
      <c r="B11" s="311"/>
      <c r="C11" s="369"/>
      <c r="D11" s="732" t="s">
        <v>46</v>
      </c>
      <c r="E11" s="730" t="s">
        <v>77</v>
      </c>
      <c r="F11" s="728" t="s">
        <v>75</v>
      </c>
      <c r="G11" s="736" t="s">
        <v>46</v>
      </c>
      <c r="H11" s="730" t="s">
        <v>77</v>
      </c>
      <c r="I11" s="734" t="s">
        <v>75</v>
      </c>
      <c r="J11" s="732" t="s">
        <v>46</v>
      </c>
      <c r="K11" s="730" t="s">
        <v>77</v>
      </c>
      <c r="L11" s="728" t="s">
        <v>75</v>
      </c>
      <c r="M11" s="736" t="s">
        <v>46</v>
      </c>
      <c r="N11" s="730" t="s">
        <v>77</v>
      </c>
      <c r="O11" s="734" t="s">
        <v>75</v>
      </c>
      <c r="P11" s="732" t="s">
        <v>46</v>
      </c>
      <c r="Q11" s="730" t="s">
        <v>77</v>
      </c>
      <c r="R11" s="728" t="s">
        <v>75</v>
      </c>
      <c r="S11" s="732" t="s">
        <v>46</v>
      </c>
      <c r="T11" s="730" t="s">
        <v>77</v>
      </c>
      <c r="U11" s="728" t="s">
        <v>75</v>
      </c>
      <c r="V11" s="719" t="s">
        <v>46</v>
      </c>
      <c r="W11" s="718" t="s">
        <v>77</v>
      </c>
      <c r="X11" s="717" t="s">
        <v>75</v>
      </c>
      <c r="Y11" s="719" t="s">
        <v>46</v>
      </c>
      <c r="Z11" s="718" t="s">
        <v>77</v>
      </c>
      <c r="AA11" s="717" t="s">
        <v>75</v>
      </c>
      <c r="AB11" s="721" t="s">
        <v>46</v>
      </c>
      <c r="AC11" s="718" t="s">
        <v>77</v>
      </c>
      <c r="AD11" s="720" t="s">
        <v>75</v>
      </c>
      <c r="AE11" s="719" t="s">
        <v>46</v>
      </c>
      <c r="AF11" s="718" t="s">
        <v>77</v>
      </c>
      <c r="AG11" s="717" t="s">
        <v>75</v>
      </c>
      <c r="AH11" s="721" t="s">
        <v>46</v>
      </c>
      <c r="AI11" s="718" t="s">
        <v>77</v>
      </c>
      <c r="AJ11" s="720" t="s">
        <v>75</v>
      </c>
      <c r="AK11" s="725" t="s">
        <v>46</v>
      </c>
      <c r="AL11" s="718" t="s">
        <v>77</v>
      </c>
      <c r="AM11" s="718" t="s">
        <v>75</v>
      </c>
      <c r="AN11" s="725" t="s">
        <v>46</v>
      </c>
      <c r="AO11" s="718" t="s">
        <v>77</v>
      </c>
      <c r="AP11" s="720" t="s">
        <v>75</v>
      </c>
      <c r="AQ11" s="725" t="s">
        <v>46</v>
      </c>
      <c r="AR11" s="718" t="s">
        <v>77</v>
      </c>
      <c r="AS11" s="717" t="s">
        <v>75</v>
      </c>
      <c r="AT11" s="725" t="s">
        <v>46</v>
      </c>
      <c r="AU11" s="718" t="s">
        <v>77</v>
      </c>
      <c r="AV11" s="717" t="s">
        <v>75</v>
      </c>
      <c r="AW11" s="725" t="s">
        <v>46</v>
      </c>
      <c r="AX11" s="718" t="s">
        <v>77</v>
      </c>
      <c r="AY11" s="720" t="s">
        <v>27</v>
      </c>
      <c r="AZ11" s="759"/>
      <c r="BA11" s="728" t="s">
        <v>75</v>
      </c>
      <c r="BB11" s="723"/>
      <c r="BC11" s="362"/>
      <c r="BD11" s="362"/>
      <c r="BE11" s="362"/>
      <c r="BF11" s="362"/>
    </row>
    <row r="12" spans="1:61" ht="18.75" customHeight="1" x14ac:dyDescent="0.25">
      <c r="B12" s="32"/>
      <c r="C12" s="33"/>
      <c r="D12" s="733"/>
      <c r="E12" s="731"/>
      <c r="F12" s="729"/>
      <c r="G12" s="737"/>
      <c r="H12" s="731"/>
      <c r="I12" s="735"/>
      <c r="J12" s="733"/>
      <c r="K12" s="731"/>
      <c r="L12" s="729"/>
      <c r="M12" s="737"/>
      <c r="N12" s="731"/>
      <c r="O12" s="735"/>
      <c r="P12" s="733"/>
      <c r="Q12" s="731"/>
      <c r="R12" s="729"/>
      <c r="S12" s="733"/>
      <c r="T12" s="731"/>
      <c r="U12" s="729"/>
      <c r="V12" s="719"/>
      <c r="W12" s="718"/>
      <c r="X12" s="717"/>
      <c r="Y12" s="719"/>
      <c r="Z12" s="718"/>
      <c r="AA12" s="717"/>
      <c r="AB12" s="721"/>
      <c r="AC12" s="718"/>
      <c r="AD12" s="720"/>
      <c r="AE12" s="719"/>
      <c r="AF12" s="718"/>
      <c r="AG12" s="717"/>
      <c r="AH12" s="721"/>
      <c r="AI12" s="718"/>
      <c r="AJ12" s="720"/>
      <c r="AK12" s="725"/>
      <c r="AL12" s="718"/>
      <c r="AM12" s="718"/>
      <c r="AN12" s="725"/>
      <c r="AO12" s="718"/>
      <c r="AP12" s="720"/>
      <c r="AQ12" s="725"/>
      <c r="AR12" s="718"/>
      <c r="AS12" s="717"/>
      <c r="AT12" s="725"/>
      <c r="AU12" s="718"/>
      <c r="AV12" s="717"/>
      <c r="AW12" s="725"/>
      <c r="AX12" s="718"/>
      <c r="AY12" s="371" t="s">
        <v>28</v>
      </c>
      <c r="AZ12" s="371" t="s">
        <v>29</v>
      </c>
      <c r="BA12" s="729"/>
      <c r="BB12" s="724"/>
      <c r="BC12" s="363"/>
      <c r="BD12" s="363"/>
      <c r="BE12" s="362"/>
      <c r="BF12" s="362"/>
      <c r="BG12" s="295"/>
      <c r="BH12" s="295"/>
      <c r="BI12" s="295"/>
    </row>
    <row r="13" spans="1:61" ht="12.75" customHeight="1" x14ac:dyDescent="0.25">
      <c r="B13" s="34"/>
      <c r="C13" s="136" t="s">
        <v>31</v>
      </c>
      <c r="D13" s="410">
        <v>814</v>
      </c>
      <c r="E13" s="359">
        <v>15431.175999999999</v>
      </c>
      <c r="F13" s="411">
        <v>16827.133000000002</v>
      </c>
      <c r="G13" s="407">
        <v>899</v>
      </c>
      <c r="H13" s="359">
        <v>17629.096000000001</v>
      </c>
      <c r="I13" s="416">
        <v>19765.060399999998</v>
      </c>
      <c r="J13" s="410">
        <v>980</v>
      </c>
      <c r="K13" s="359">
        <v>17645.898399999998</v>
      </c>
      <c r="L13" s="411">
        <v>21374.0105</v>
      </c>
      <c r="M13" s="407">
        <v>1274</v>
      </c>
      <c r="N13" s="359">
        <v>18098.906999999999</v>
      </c>
      <c r="O13" s="416">
        <v>27681.146700000001</v>
      </c>
      <c r="P13" s="37">
        <v>1447</v>
      </c>
      <c r="Q13" s="35">
        <v>20379.621500000001</v>
      </c>
      <c r="R13" s="98">
        <v>31511.018700000001</v>
      </c>
      <c r="S13" s="37">
        <v>1588</v>
      </c>
      <c r="T13" s="35">
        <v>25655.473999999998</v>
      </c>
      <c r="U13" s="98">
        <v>34222.722000000002</v>
      </c>
      <c r="V13" s="37">
        <v>1592</v>
      </c>
      <c r="W13" s="35">
        <v>30184.101699999999</v>
      </c>
      <c r="X13" s="98">
        <v>34943.010699999999</v>
      </c>
      <c r="Y13" s="37">
        <v>1770</v>
      </c>
      <c r="Z13" s="35">
        <v>33443.365400000002</v>
      </c>
      <c r="AA13" s="98">
        <v>42526.844499999999</v>
      </c>
      <c r="AB13" s="38">
        <v>2519</v>
      </c>
      <c r="AC13" s="35">
        <v>42164.450799999999</v>
      </c>
      <c r="AD13" s="36">
        <v>75903.391099999993</v>
      </c>
      <c r="AE13" s="37">
        <v>2889</v>
      </c>
      <c r="AF13" s="35">
        <v>46959.658199999998</v>
      </c>
      <c r="AG13" s="98">
        <v>89581.921100000007</v>
      </c>
      <c r="AH13" s="38">
        <v>3149</v>
      </c>
      <c r="AI13" s="35">
        <v>63302.284800000001</v>
      </c>
      <c r="AJ13" s="36">
        <v>96292.295100000003</v>
      </c>
      <c r="AK13" s="138">
        <v>3506</v>
      </c>
      <c r="AL13" s="35">
        <v>76357.448799999998</v>
      </c>
      <c r="AM13" s="35">
        <v>113063.43769999999</v>
      </c>
      <c r="AN13" s="138">
        <v>3916</v>
      </c>
      <c r="AO13" s="35">
        <v>89012.5815</v>
      </c>
      <c r="AP13" s="36">
        <v>130715.97840000001</v>
      </c>
      <c r="AQ13" s="432">
        <v>4303</v>
      </c>
      <c r="AR13" s="427">
        <v>112187.1724</v>
      </c>
      <c r="AS13" s="433">
        <v>148814.9002</v>
      </c>
      <c r="AT13" s="426">
        <v>4818</v>
      </c>
      <c r="AU13" s="427">
        <v>133156.17420000001</v>
      </c>
      <c r="AV13" s="428">
        <v>167830.34359999999</v>
      </c>
      <c r="AW13" s="419">
        <v>4861</v>
      </c>
      <c r="AX13" s="420">
        <v>150010.65939099999</v>
      </c>
      <c r="AY13" s="420">
        <v>6995.2392600000003</v>
      </c>
      <c r="AZ13" s="420">
        <v>14661.610321</v>
      </c>
      <c r="BA13" s="421">
        <v>172480.355472</v>
      </c>
      <c r="BB13" s="660">
        <f>BA13/BA$20*100</f>
        <v>27.356027181439092</v>
      </c>
      <c r="BC13" s="364"/>
      <c r="BD13" s="364"/>
      <c r="BE13" s="364"/>
      <c r="BF13" s="365"/>
      <c r="BG13" s="295"/>
      <c r="BH13" s="295"/>
      <c r="BI13" s="295"/>
    </row>
    <row r="14" spans="1:61" ht="12.75" customHeight="1" x14ac:dyDescent="0.25">
      <c r="B14" s="34"/>
      <c r="C14" s="405" t="s">
        <v>30</v>
      </c>
      <c r="D14" s="412">
        <v>1147</v>
      </c>
      <c r="E14" s="360">
        <v>50892.976000000002</v>
      </c>
      <c r="F14" s="413">
        <v>55864.203500000003</v>
      </c>
      <c r="G14" s="408">
        <v>1268</v>
      </c>
      <c r="H14" s="360">
        <v>50745.4113</v>
      </c>
      <c r="I14" s="417">
        <v>59327.3603</v>
      </c>
      <c r="J14" s="412">
        <v>1515</v>
      </c>
      <c r="K14" s="360">
        <v>52507.609499999999</v>
      </c>
      <c r="L14" s="413">
        <v>66040.0429</v>
      </c>
      <c r="M14" s="408">
        <v>2014</v>
      </c>
      <c r="N14" s="360">
        <v>67192.254100000006</v>
      </c>
      <c r="O14" s="417">
        <v>96151.175900000002</v>
      </c>
      <c r="P14" s="40">
        <v>2475</v>
      </c>
      <c r="Q14" s="39">
        <v>95443.512799999997</v>
      </c>
      <c r="R14" s="99">
        <v>123222.70789999999</v>
      </c>
      <c r="S14" s="40">
        <v>2685</v>
      </c>
      <c r="T14" s="39">
        <v>111163.1053</v>
      </c>
      <c r="U14" s="99">
        <v>127559.3668</v>
      </c>
      <c r="V14" s="40">
        <v>2818</v>
      </c>
      <c r="W14" s="39">
        <v>120752.6756</v>
      </c>
      <c r="X14" s="99">
        <v>136069.1378</v>
      </c>
      <c r="Y14" s="40">
        <v>3097</v>
      </c>
      <c r="Z14" s="39">
        <v>125494.319</v>
      </c>
      <c r="AA14" s="99">
        <v>146303.1293</v>
      </c>
      <c r="AB14" s="41">
        <v>3859</v>
      </c>
      <c r="AC14" s="39">
        <v>134902.0871</v>
      </c>
      <c r="AD14" s="105">
        <v>185322.84359999999</v>
      </c>
      <c r="AE14" s="40">
        <v>4378</v>
      </c>
      <c r="AF14" s="39">
        <v>136695.06539999999</v>
      </c>
      <c r="AG14" s="120">
        <v>220048.95879999999</v>
      </c>
      <c r="AH14" s="41">
        <v>4900</v>
      </c>
      <c r="AI14" s="39">
        <v>172099.01389999999</v>
      </c>
      <c r="AJ14" s="105">
        <v>247068.53769999999</v>
      </c>
      <c r="AK14" s="139">
        <v>5470</v>
      </c>
      <c r="AL14" s="96">
        <v>216726.1678</v>
      </c>
      <c r="AM14" s="96">
        <v>265702.82059999998</v>
      </c>
      <c r="AN14" s="139">
        <v>6110</v>
      </c>
      <c r="AO14" s="96">
        <v>238533.56140000001</v>
      </c>
      <c r="AP14" s="105">
        <v>285736.99229999998</v>
      </c>
      <c r="AQ14" s="434">
        <v>6789</v>
      </c>
      <c r="AR14" s="430">
        <v>254119.9253</v>
      </c>
      <c r="AS14" s="435">
        <v>307711.6642</v>
      </c>
      <c r="AT14" s="429">
        <v>7709</v>
      </c>
      <c r="AU14" s="430">
        <v>276274.33360000001</v>
      </c>
      <c r="AV14" s="431">
        <v>338800.48629999999</v>
      </c>
      <c r="AW14" s="422">
        <v>7925</v>
      </c>
      <c r="AX14" s="423">
        <v>285109.284193</v>
      </c>
      <c r="AY14" s="423">
        <v>24362.100208</v>
      </c>
      <c r="AZ14" s="423">
        <v>31503.728705000001</v>
      </c>
      <c r="BA14" s="424">
        <v>341171.02694900002</v>
      </c>
      <c r="BB14" s="661">
        <f t="shared" ref="BB14:BB19" si="0">BA14/BA$20*100</f>
        <v>54.110996357793582</v>
      </c>
      <c r="BC14" s="364"/>
      <c r="BD14" s="364"/>
      <c r="BE14" s="364"/>
      <c r="BF14" s="365"/>
      <c r="BG14" s="295"/>
      <c r="BH14" s="295"/>
      <c r="BI14" s="295"/>
    </row>
    <row r="15" spans="1:61" ht="12.75" customHeight="1" x14ac:dyDescent="0.25">
      <c r="A15" s="193" t="s">
        <v>72</v>
      </c>
      <c r="B15" s="34"/>
      <c r="C15" s="405" t="s">
        <v>32</v>
      </c>
      <c r="D15" s="412">
        <v>489</v>
      </c>
      <c r="E15" s="360">
        <v>4517.6633000000002</v>
      </c>
      <c r="F15" s="413">
        <v>6467.5998</v>
      </c>
      <c r="G15" s="408">
        <v>648</v>
      </c>
      <c r="H15" s="360">
        <v>4749.0014000000001</v>
      </c>
      <c r="I15" s="417">
        <v>8949.2705999999998</v>
      </c>
      <c r="J15" s="412">
        <v>917</v>
      </c>
      <c r="K15" s="360">
        <v>5097.3036000000002</v>
      </c>
      <c r="L15" s="413">
        <v>13616.892099999999</v>
      </c>
      <c r="M15" s="408">
        <v>1169</v>
      </c>
      <c r="N15" s="360">
        <v>6302.3020999999999</v>
      </c>
      <c r="O15" s="417">
        <v>17449.4908</v>
      </c>
      <c r="P15" s="40">
        <v>1383</v>
      </c>
      <c r="Q15" s="39">
        <v>9238.9127000000008</v>
      </c>
      <c r="R15" s="99">
        <v>21486.531999999999</v>
      </c>
      <c r="S15" s="40">
        <v>1449</v>
      </c>
      <c r="T15" s="39">
        <v>13954.103999999999</v>
      </c>
      <c r="U15" s="99">
        <v>22595.221300000001</v>
      </c>
      <c r="V15" s="40">
        <v>1437</v>
      </c>
      <c r="W15" s="39">
        <v>17313.910800000001</v>
      </c>
      <c r="X15" s="99">
        <v>22359.499100000001</v>
      </c>
      <c r="Y15" s="40">
        <v>1511</v>
      </c>
      <c r="Z15" s="39">
        <v>19404.037499999999</v>
      </c>
      <c r="AA15" s="99">
        <v>22950.6057</v>
      </c>
      <c r="AB15" s="41">
        <v>1589</v>
      </c>
      <c r="AC15" s="39">
        <v>20519.1849</v>
      </c>
      <c r="AD15" s="105">
        <v>24127.358700000001</v>
      </c>
      <c r="AE15" s="40">
        <v>1595</v>
      </c>
      <c r="AF15" s="39">
        <v>20788.659599999999</v>
      </c>
      <c r="AG15" s="120">
        <v>25110.772499999999</v>
      </c>
      <c r="AH15" s="41">
        <v>1796</v>
      </c>
      <c r="AI15" s="39">
        <v>21489.155200000001</v>
      </c>
      <c r="AJ15" s="105">
        <v>28593.952700000002</v>
      </c>
      <c r="AK15" s="139">
        <v>2114</v>
      </c>
      <c r="AL15" s="96">
        <v>22277.919000000002</v>
      </c>
      <c r="AM15" s="96">
        <v>34110.219100000002</v>
      </c>
      <c r="AN15" s="139">
        <v>2542</v>
      </c>
      <c r="AO15" s="96">
        <v>23495.599200000001</v>
      </c>
      <c r="AP15" s="105">
        <v>42463.752099999998</v>
      </c>
      <c r="AQ15" s="434">
        <v>2958</v>
      </c>
      <c r="AR15" s="430">
        <v>28831.421600000001</v>
      </c>
      <c r="AS15" s="435">
        <v>51081.017599999999</v>
      </c>
      <c r="AT15" s="429">
        <v>3348</v>
      </c>
      <c r="AU15" s="430">
        <v>33987.520900000003</v>
      </c>
      <c r="AV15" s="431">
        <v>57516.913999999997</v>
      </c>
      <c r="AW15" s="422">
        <v>3439</v>
      </c>
      <c r="AX15" s="423">
        <v>41561.308595000002</v>
      </c>
      <c r="AY15" s="423">
        <v>3557.734383</v>
      </c>
      <c r="AZ15" s="423">
        <v>6957.6865029999999</v>
      </c>
      <c r="BA15" s="425">
        <v>59627.145457999999</v>
      </c>
      <c r="BB15" s="661">
        <f t="shared" si="0"/>
        <v>9.4570874893950982</v>
      </c>
      <c r="BC15" s="364"/>
      <c r="BD15" s="364"/>
      <c r="BE15" s="364"/>
      <c r="BF15" s="365"/>
      <c r="BG15" s="295"/>
      <c r="BH15" s="295"/>
      <c r="BI15" s="295"/>
    </row>
    <row r="16" spans="1:61" ht="12.75" customHeight="1" x14ac:dyDescent="0.25">
      <c r="B16" s="34"/>
      <c r="C16" s="405" t="s">
        <v>35</v>
      </c>
      <c r="D16" s="412">
        <v>502</v>
      </c>
      <c r="E16" s="360">
        <v>1148.1130000000001</v>
      </c>
      <c r="F16" s="413">
        <v>1381.941</v>
      </c>
      <c r="G16" s="408">
        <v>610</v>
      </c>
      <c r="H16" s="360">
        <v>1293.5798</v>
      </c>
      <c r="I16" s="417">
        <v>1788.9573</v>
      </c>
      <c r="J16" s="412">
        <v>744</v>
      </c>
      <c r="K16" s="360">
        <v>1441.4712</v>
      </c>
      <c r="L16" s="413">
        <v>2257.4650999999999</v>
      </c>
      <c r="M16" s="408">
        <v>998</v>
      </c>
      <c r="N16" s="360">
        <v>1631.9892</v>
      </c>
      <c r="O16" s="417">
        <v>3066.3265000000001</v>
      </c>
      <c r="P16" s="40">
        <v>1244</v>
      </c>
      <c r="Q16" s="39">
        <v>2167.8573000000001</v>
      </c>
      <c r="R16" s="99">
        <v>3900.3150000000001</v>
      </c>
      <c r="S16" s="40">
        <v>1337</v>
      </c>
      <c r="T16" s="39">
        <v>2773.174</v>
      </c>
      <c r="U16" s="99">
        <v>4482.7718000000004</v>
      </c>
      <c r="V16" s="40">
        <v>1363</v>
      </c>
      <c r="W16" s="39">
        <v>3331.3384000000001</v>
      </c>
      <c r="X16" s="99">
        <v>4729.9090999999999</v>
      </c>
      <c r="Y16" s="40">
        <v>1534</v>
      </c>
      <c r="Z16" s="39">
        <v>3860.7673</v>
      </c>
      <c r="AA16" s="99">
        <v>5146.7570999999998</v>
      </c>
      <c r="AB16" s="41">
        <v>1695</v>
      </c>
      <c r="AC16" s="39">
        <v>4471.0619999999999</v>
      </c>
      <c r="AD16" s="105">
        <v>5962.4705999999996</v>
      </c>
      <c r="AE16" s="40">
        <v>1786</v>
      </c>
      <c r="AF16" s="39">
        <v>4547.6013999999996</v>
      </c>
      <c r="AG16" s="120">
        <v>6533.2530999999999</v>
      </c>
      <c r="AH16" s="41">
        <v>1964</v>
      </c>
      <c r="AI16" s="39">
        <v>4857.5427</v>
      </c>
      <c r="AJ16" s="105">
        <v>7293.2556999999997</v>
      </c>
      <c r="AK16" s="139">
        <v>2273</v>
      </c>
      <c r="AL16" s="96">
        <v>5771.2644</v>
      </c>
      <c r="AM16" s="96">
        <v>8825.5437999999995</v>
      </c>
      <c r="AN16" s="139">
        <v>2583</v>
      </c>
      <c r="AO16" s="96">
        <v>6420.1669000000002</v>
      </c>
      <c r="AP16" s="105">
        <v>9771.6704000000009</v>
      </c>
      <c r="AQ16" s="434">
        <v>2792</v>
      </c>
      <c r="AR16" s="430">
        <v>7112.9476000000004</v>
      </c>
      <c r="AS16" s="435">
        <v>10315.678900000001</v>
      </c>
      <c r="AT16" s="429">
        <v>3159</v>
      </c>
      <c r="AU16" s="430">
        <v>8832.4143000000004</v>
      </c>
      <c r="AV16" s="431">
        <v>12261.537399999999</v>
      </c>
      <c r="AW16" s="422">
        <v>3434</v>
      </c>
      <c r="AX16" s="423">
        <v>10065.748736</v>
      </c>
      <c r="AY16" s="423">
        <v>659.11353199999996</v>
      </c>
      <c r="AZ16" s="423">
        <v>1363.2999789999999</v>
      </c>
      <c r="BA16" s="425">
        <v>12940.712199</v>
      </c>
      <c r="BB16" s="661">
        <f t="shared" si="0"/>
        <v>2.0524451824920598</v>
      </c>
      <c r="BC16" s="364"/>
      <c r="BD16" s="364"/>
      <c r="BE16" s="364"/>
      <c r="BF16" s="365"/>
      <c r="BG16" s="295"/>
      <c r="BH16" s="295"/>
      <c r="BI16" s="295"/>
    </row>
    <row r="17" spans="2:61" ht="12.75" customHeight="1" x14ac:dyDescent="0.25">
      <c r="B17" s="34"/>
      <c r="C17" s="405" t="s">
        <v>36</v>
      </c>
      <c r="D17" s="412">
        <v>480</v>
      </c>
      <c r="E17" s="360">
        <v>680.99400000000003</v>
      </c>
      <c r="F17" s="413">
        <v>777.44299999999998</v>
      </c>
      <c r="G17" s="408">
        <v>577</v>
      </c>
      <c r="H17" s="360">
        <v>722.63289999999995</v>
      </c>
      <c r="I17" s="417">
        <v>848.41189999999995</v>
      </c>
      <c r="J17" s="412">
        <v>717</v>
      </c>
      <c r="K17" s="360">
        <v>882.94839999999999</v>
      </c>
      <c r="L17" s="413">
        <v>1035.6741999999999</v>
      </c>
      <c r="M17" s="408">
        <v>891</v>
      </c>
      <c r="N17" s="360">
        <v>1098.9170999999999</v>
      </c>
      <c r="O17" s="417">
        <v>1298.9465</v>
      </c>
      <c r="P17" s="40">
        <v>1096</v>
      </c>
      <c r="Q17" s="39">
        <v>1328.1804999999999</v>
      </c>
      <c r="R17" s="99">
        <v>1545.2225000000001</v>
      </c>
      <c r="S17" s="40">
        <v>1168</v>
      </c>
      <c r="T17" s="39">
        <v>1490.8652999999999</v>
      </c>
      <c r="U17" s="99">
        <v>1683.0273</v>
      </c>
      <c r="V17" s="40">
        <v>1194</v>
      </c>
      <c r="W17" s="39">
        <v>1524.2994000000001</v>
      </c>
      <c r="X17" s="99">
        <v>1654.0323000000001</v>
      </c>
      <c r="Y17" s="40">
        <v>1273</v>
      </c>
      <c r="Z17" s="39">
        <v>1607.4387999999999</v>
      </c>
      <c r="AA17" s="99">
        <v>1741.7731000000001</v>
      </c>
      <c r="AB17" s="41">
        <v>1456</v>
      </c>
      <c r="AC17" s="39">
        <v>1936.7037</v>
      </c>
      <c r="AD17" s="105">
        <v>2172.6170000000002</v>
      </c>
      <c r="AE17" s="40">
        <v>1478</v>
      </c>
      <c r="AF17" s="39">
        <v>2029.8945000000001</v>
      </c>
      <c r="AG17" s="120">
        <v>2274.6677</v>
      </c>
      <c r="AH17" s="41">
        <v>1720</v>
      </c>
      <c r="AI17" s="39">
        <v>2556.6509999999998</v>
      </c>
      <c r="AJ17" s="105">
        <v>2796.9105</v>
      </c>
      <c r="AK17" s="139">
        <v>1885</v>
      </c>
      <c r="AL17" s="96">
        <v>3011.4477999999999</v>
      </c>
      <c r="AM17" s="96">
        <v>3355.3011000000001</v>
      </c>
      <c r="AN17" s="139">
        <v>2111</v>
      </c>
      <c r="AO17" s="96">
        <v>3423.4529000000002</v>
      </c>
      <c r="AP17" s="105">
        <v>3890.5064000000002</v>
      </c>
      <c r="AQ17" s="434">
        <v>2364</v>
      </c>
      <c r="AR17" s="430">
        <v>4263.2155000000002</v>
      </c>
      <c r="AS17" s="435">
        <v>4637.3181000000004</v>
      </c>
      <c r="AT17" s="429">
        <v>2692</v>
      </c>
      <c r="AU17" s="430">
        <v>5023.3694999999998</v>
      </c>
      <c r="AV17" s="431">
        <v>5373.9937</v>
      </c>
      <c r="AW17" s="422">
        <v>2856</v>
      </c>
      <c r="AX17" s="423">
        <v>4996.0968119999998</v>
      </c>
      <c r="AY17" s="423">
        <v>106.132352</v>
      </c>
      <c r="AZ17" s="423">
        <v>174.77145200000001</v>
      </c>
      <c r="BA17" s="425">
        <v>5291.1624700000002</v>
      </c>
      <c r="BB17" s="661">
        <f t="shared" si="0"/>
        <v>0.83919808696259302</v>
      </c>
      <c r="BC17" s="364"/>
      <c r="BD17" s="364"/>
      <c r="BE17" s="364"/>
      <c r="BF17" s="365"/>
      <c r="BG17" s="295"/>
      <c r="BH17" s="295"/>
      <c r="BI17" s="295"/>
    </row>
    <row r="18" spans="2:61" ht="14.25" customHeight="1" x14ac:dyDescent="0.25">
      <c r="B18" s="34"/>
      <c r="C18" s="405" t="s">
        <v>40</v>
      </c>
      <c r="D18" s="412">
        <v>105</v>
      </c>
      <c r="E18" s="360">
        <v>100.529</v>
      </c>
      <c r="F18" s="413">
        <v>112.27200000000001</v>
      </c>
      <c r="G18" s="408">
        <v>87</v>
      </c>
      <c r="H18" s="360">
        <v>142.27889999999999</v>
      </c>
      <c r="I18" s="417">
        <v>189.24709999999999</v>
      </c>
      <c r="J18" s="412">
        <v>83</v>
      </c>
      <c r="K18" s="360">
        <v>135.8229</v>
      </c>
      <c r="L18" s="413">
        <v>181.04509999999999</v>
      </c>
      <c r="M18" s="408">
        <v>168</v>
      </c>
      <c r="N18" s="360">
        <v>168.18729999999999</v>
      </c>
      <c r="O18" s="417">
        <v>203.82730000000001</v>
      </c>
      <c r="P18" s="40">
        <v>267</v>
      </c>
      <c r="Q18" s="39">
        <v>281.38729999999998</v>
      </c>
      <c r="R18" s="99">
        <v>322.15370000000001</v>
      </c>
      <c r="S18" s="40">
        <v>284</v>
      </c>
      <c r="T18" s="39">
        <v>283.98500000000001</v>
      </c>
      <c r="U18" s="99">
        <v>321.25799999999998</v>
      </c>
      <c r="V18" s="40">
        <v>298</v>
      </c>
      <c r="W18" s="39">
        <v>294.01429999999999</v>
      </c>
      <c r="X18" s="99">
        <v>343.6961</v>
      </c>
      <c r="Y18" s="40">
        <v>326</v>
      </c>
      <c r="Z18" s="39">
        <v>377.00080000000003</v>
      </c>
      <c r="AA18" s="99">
        <v>446.77969999999999</v>
      </c>
      <c r="AB18" s="41">
        <v>367</v>
      </c>
      <c r="AC18" s="39">
        <v>438.52910000000003</v>
      </c>
      <c r="AD18" s="105">
        <v>985.88620000000003</v>
      </c>
      <c r="AE18" s="40">
        <v>389</v>
      </c>
      <c r="AF18" s="39">
        <v>504.375</v>
      </c>
      <c r="AG18" s="120">
        <v>1196.068</v>
      </c>
      <c r="AH18" s="41">
        <v>438</v>
      </c>
      <c r="AI18" s="39">
        <v>719.1223</v>
      </c>
      <c r="AJ18" s="105">
        <v>947.61429999999996</v>
      </c>
      <c r="AK18" s="139">
        <v>487</v>
      </c>
      <c r="AL18" s="96">
        <v>897.5249</v>
      </c>
      <c r="AM18" s="96">
        <v>1002.3493</v>
      </c>
      <c r="AN18" s="139">
        <v>575</v>
      </c>
      <c r="AO18" s="96">
        <v>984.86009999999999</v>
      </c>
      <c r="AP18" s="105">
        <v>1125.8698999999999</v>
      </c>
      <c r="AQ18" s="434">
        <v>686</v>
      </c>
      <c r="AR18" s="430">
        <v>872.29909999999995</v>
      </c>
      <c r="AS18" s="435">
        <v>1154.9075</v>
      </c>
      <c r="AT18" s="429">
        <v>827</v>
      </c>
      <c r="AU18" s="430">
        <v>1095.7986000000001</v>
      </c>
      <c r="AV18" s="431">
        <v>2702.0944</v>
      </c>
      <c r="AW18" s="422">
        <v>971</v>
      </c>
      <c r="AX18" s="423">
        <v>1681.336587</v>
      </c>
      <c r="AY18" s="423">
        <v>722.788138</v>
      </c>
      <c r="AZ18" s="423">
        <v>1229.537153</v>
      </c>
      <c r="BA18" s="425">
        <v>3672.4545779999999</v>
      </c>
      <c r="BB18" s="661">
        <f t="shared" si="0"/>
        <v>0.58246498265524194</v>
      </c>
      <c r="BC18" s="364"/>
      <c r="BD18" s="364"/>
      <c r="BE18" s="364"/>
      <c r="BF18" s="365"/>
      <c r="BG18" s="295"/>
      <c r="BH18" s="295"/>
      <c r="BI18" s="295"/>
    </row>
    <row r="19" spans="2:61" ht="12.75" customHeight="1" x14ac:dyDescent="0.25">
      <c r="B19" s="34"/>
      <c r="C19" s="406" t="s">
        <v>33</v>
      </c>
      <c r="D19" s="414">
        <v>1313</v>
      </c>
      <c r="E19" s="361">
        <v>12675.459000000001</v>
      </c>
      <c r="F19" s="415">
        <v>15110.6037</v>
      </c>
      <c r="G19" s="409">
        <v>1525</v>
      </c>
      <c r="H19" s="361">
        <v>15191.296</v>
      </c>
      <c r="I19" s="418">
        <v>18259.893</v>
      </c>
      <c r="J19" s="414">
        <v>1909</v>
      </c>
      <c r="K19" s="361">
        <v>18201.766500000002</v>
      </c>
      <c r="L19" s="415">
        <v>24297.517899999999</v>
      </c>
      <c r="M19" s="409">
        <v>2345</v>
      </c>
      <c r="N19" s="361">
        <v>15052.3099</v>
      </c>
      <c r="O19" s="418">
        <v>21769.928199999998</v>
      </c>
      <c r="P19" s="43">
        <v>2099</v>
      </c>
      <c r="Q19" s="42">
        <v>8168.2719999999999</v>
      </c>
      <c r="R19" s="101">
        <v>11391.5892</v>
      </c>
      <c r="S19" s="43">
        <v>2661</v>
      </c>
      <c r="T19" s="42">
        <v>13558.031000000001</v>
      </c>
      <c r="U19" s="101">
        <v>15749.837</v>
      </c>
      <c r="V19" s="43">
        <v>2856</v>
      </c>
      <c r="W19" s="42">
        <v>15225.7767</v>
      </c>
      <c r="X19" s="101">
        <v>16983.997899999998</v>
      </c>
      <c r="Y19" s="43">
        <v>2661</v>
      </c>
      <c r="Z19" s="42">
        <v>9931.9339999999993</v>
      </c>
      <c r="AA19" s="101">
        <v>11807.056399999999</v>
      </c>
      <c r="AB19" s="44">
        <v>3392</v>
      </c>
      <c r="AC19" s="42">
        <v>11147.847599999999</v>
      </c>
      <c r="AD19" s="119">
        <v>15717.4444</v>
      </c>
      <c r="AE19" s="43">
        <v>3791</v>
      </c>
      <c r="AF19" s="42">
        <v>10980.7127</v>
      </c>
      <c r="AG19" s="121">
        <v>15864.618</v>
      </c>
      <c r="AH19" s="44">
        <v>4202</v>
      </c>
      <c r="AI19" s="42">
        <v>15241.368200000001</v>
      </c>
      <c r="AJ19" s="119">
        <v>20154.291499999999</v>
      </c>
      <c r="AK19" s="139">
        <v>4843</v>
      </c>
      <c r="AL19" s="96">
        <v>17306.427800000001</v>
      </c>
      <c r="AM19" s="96">
        <v>24270.884900000001</v>
      </c>
      <c r="AN19" s="139">
        <v>5648</v>
      </c>
      <c r="AO19" s="96">
        <v>21585.547699999999</v>
      </c>
      <c r="AP19" s="105">
        <v>29413.6145</v>
      </c>
      <c r="AQ19" s="434">
        <v>6211</v>
      </c>
      <c r="AR19" s="430">
        <v>25399.3586</v>
      </c>
      <c r="AS19" s="435">
        <v>31951.121899999998</v>
      </c>
      <c r="AT19" s="429">
        <v>6694</v>
      </c>
      <c r="AU19" s="430">
        <v>28193.529500000001</v>
      </c>
      <c r="AV19" s="431">
        <v>33825.339800000002</v>
      </c>
      <c r="AW19" s="422">
        <v>6963</v>
      </c>
      <c r="AX19" s="423">
        <v>27944.138738000001</v>
      </c>
      <c r="AY19" s="423">
        <v>4436.4326639999999</v>
      </c>
      <c r="AZ19" s="423">
        <v>2617.0871729999999</v>
      </c>
      <c r="BA19" s="424">
        <v>35319.351136999998</v>
      </c>
      <c r="BB19" s="661">
        <f t="shared" si="0"/>
        <v>5.6017807192623366</v>
      </c>
      <c r="BC19" s="364"/>
      <c r="BD19" s="364"/>
      <c r="BE19" s="364"/>
      <c r="BF19" s="365"/>
      <c r="BG19" s="295"/>
      <c r="BH19" s="295"/>
      <c r="BI19" s="295"/>
    </row>
    <row r="20" spans="2:61" ht="12.75" customHeight="1" thickBot="1" x14ac:dyDescent="0.3">
      <c r="C20" s="111" t="s">
        <v>49</v>
      </c>
      <c r="D20" s="393">
        <v>4850</v>
      </c>
      <c r="E20" s="394">
        <v>85446.910300000003</v>
      </c>
      <c r="F20" s="395">
        <v>96541.195999999996</v>
      </c>
      <c r="G20" s="354">
        <v>5614</v>
      </c>
      <c r="H20" s="350">
        <v>90473.296300000002</v>
      </c>
      <c r="I20" s="351">
        <v>109128.2006</v>
      </c>
      <c r="J20" s="393">
        <v>6865</v>
      </c>
      <c r="K20" s="394">
        <v>95912.820500000002</v>
      </c>
      <c r="L20" s="395">
        <v>128802.64780000001</v>
      </c>
      <c r="M20" s="354">
        <v>8859</v>
      </c>
      <c r="N20" s="350">
        <v>109544.8667</v>
      </c>
      <c r="O20" s="351">
        <v>167620.8419</v>
      </c>
      <c r="P20" s="393">
        <v>10011</v>
      </c>
      <c r="Q20" s="394">
        <v>137007.74410000001</v>
      </c>
      <c r="R20" s="395">
        <v>193379.53899999999</v>
      </c>
      <c r="S20" s="352">
        <v>11172</v>
      </c>
      <c r="T20" s="350">
        <v>168878.73860000001</v>
      </c>
      <c r="U20" s="353">
        <v>206614.20420000001</v>
      </c>
      <c r="V20" s="393">
        <v>11558</v>
      </c>
      <c r="W20" s="394">
        <v>188626.11689999999</v>
      </c>
      <c r="X20" s="395">
        <v>217083.283</v>
      </c>
      <c r="Y20" s="352">
        <v>12172</v>
      </c>
      <c r="Z20" s="350">
        <v>194118.8628</v>
      </c>
      <c r="AA20" s="353">
        <v>230922.94579999999</v>
      </c>
      <c r="AB20" s="354">
        <v>14877</v>
      </c>
      <c r="AC20" s="350">
        <v>215579.8652</v>
      </c>
      <c r="AD20" s="351">
        <v>310192.01160000003</v>
      </c>
      <c r="AE20" s="352">
        <v>16306</v>
      </c>
      <c r="AF20" s="350">
        <v>222505.96679999999</v>
      </c>
      <c r="AG20" s="353">
        <v>360610.25919999997</v>
      </c>
      <c r="AH20" s="354">
        <v>18169</v>
      </c>
      <c r="AI20" s="350">
        <v>280265.13809999998</v>
      </c>
      <c r="AJ20" s="351">
        <v>403146.85749999998</v>
      </c>
      <c r="AK20" s="355">
        <v>20578</v>
      </c>
      <c r="AL20" s="356">
        <v>342348.20049999998</v>
      </c>
      <c r="AM20" s="356">
        <v>450330.55650000001</v>
      </c>
      <c r="AN20" s="357">
        <v>23485</v>
      </c>
      <c r="AO20" s="356">
        <v>383455.7697</v>
      </c>
      <c r="AP20" s="358">
        <v>503118.38400000002</v>
      </c>
      <c r="AQ20" s="436">
        <v>26103</v>
      </c>
      <c r="AR20" s="437">
        <v>432786.34009999997</v>
      </c>
      <c r="AS20" s="438">
        <v>555666.60840000003</v>
      </c>
      <c r="AT20" s="439">
        <v>29247</v>
      </c>
      <c r="AU20" s="437">
        <v>486563.14059999998</v>
      </c>
      <c r="AV20" s="440">
        <v>618310.70920000004</v>
      </c>
      <c r="AW20" s="441">
        <v>30449</v>
      </c>
      <c r="AX20" s="442">
        <v>521368.57305200002</v>
      </c>
      <c r="AY20" s="442">
        <v>40839.540537000001</v>
      </c>
      <c r="AZ20" s="442">
        <v>58507.721286</v>
      </c>
      <c r="BA20" s="443">
        <v>630502.20826300001</v>
      </c>
      <c r="BB20" s="659">
        <f>SUM(BB13:BB19)</f>
        <v>100</v>
      </c>
      <c r="BC20" s="366"/>
      <c r="BD20" s="366"/>
      <c r="BE20" s="366"/>
      <c r="BF20" s="365"/>
    </row>
    <row r="21" spans="2:61" ht="12.75" customHeight="1" x14ac:dyDescent="0.25">
      <c r="AD21" s="47"/>
      <c r="AG21" s="47"/>
      <c r="AL21" s="47"/>
      <c r="AO21" s="47"/>
      <c r="AR21" s="47"/>
      <c r="AS21" s="47"/>
      <c r="AT21" s="47"/>
      <c r="AU21" s="47"/>
      <c r="AV21" s="300"/>
      <c r="AW21" s="300"/>
      <c r="AX21" s="300"/>
      <c r="AY21" s="300"/>
      <c r="AZ21" s="300"/>
      <c r="BB21" s="367"/>
      <c r="BC21" s="367"/>
      <c r="BD21" s="367"/>
      <c r="BE21" s="368"/>
      <c r="BF21" s="368"/>
      <c r="BG21" s="368"/>
    </row>
    <row r="22" spans="2:61" ht="12.75" customHeight="1" x14ac:dyDescent="0.25">
      <c r="AD22" s="47"/>
      <c r="AG22" s="47"/>
      <c r="AL22" s="47"/>
      <c r="AO22" s="47"/>
      <c r="AR22" s="47"/>
      <c r="AS22" s="47"/>
      <c r="AT22" s="47"/>
      <c r="AU22" s="47"/>
      <c r="AV22" s="300"/>
      <c r="AW22" s="300"/>
      <c r="AX22" s="300"/>
      <c r="AY22" s="300"/>
      <c r="AZ22" s="300"/>
      <c r="BB22" s="367"/>
      <c r="BC22" s="367"/>
      <c r="BD22" s="367"/>
      <c r="BE22" s="368"/>
      <c r="BF22" s="368"/>
      <c r="BG22" s="368"/>
    </row>
    <row r="23" spans="2:61" s="103" customFormat="1" ht="12.75" customHeight="1" x14ac:dyDescent="0.25">
      <c r="B23" s="45" t="s">
        <v>79</v>
      </c>
      <c r="C23" s="104"/>
      <c r="D23" s="714" t="s">
        <v>101</v>
      </c>
      <c r="E23" s="715"/>
      <c r="F23" s="716"/>
      <c r="G23" s="715" t="s">
        <v>102</v>
      </c>
      <c r="H23" s="715"/>
      <c r="I23" s="715"/>
      <c r="J23" s="714" t="s">
        <v>103</v>
      </c>
      <c r="K23" s="715"/>
      <c r="L23" s="716"/>
      <c r="M23" s="715" t="s">
        <v>100</v>
      </c>
      <c r="N23" s="715"/>
      <c r="O23" s="715"/>
      <c r="P23" s="714" t="s">
        <v>1</v>
      </c>
      <c r="Q23" s="715"/>
      <c r="R23" s="716"/>
      <c r="S23" s="715" t="s">
        <v>2</v>
      </c>
      <c r="T23" s="715"/>
      <c r="U23" s="715"/>
      <c r="V23" s="714" t="s">
        <v>3</v>
      </c>
      <c r="W23" s="715"/>
      <c r="X23" s="716"/>
      <c r="Y23" s="715" t="s">
        <v>34</v>
      </c>
      <c r="Z23" s="715"/>
      <c r="AA23" s="715"/>
      <c r="AB23" s="714">
        <v>2015</v>
      </c>
      <c r="AC23" s="715"/>
      <c r="AD23" s="716"/>
      <c r="AE23" s="715">
        <v>2016</v>
      </c>
      <c r="AF23" s="715"/>
      <c r="AG23" s="715"/>
      <c r="AH23" s="714">
        <v>2017</v>
      </c>
      <c r="AI23" s="715"/>
      <c r="AJ23" s="716"/>
      <c r="AK23" s="715" t="s">
        <v>68</v>
      </c>
      <c r="AL23" s="715"/>
      <c r="AM23" s="715"/>
      <c r="AN23" s="714">
        <v>2019</v>
      </c>
      <c r="AO23" s="726"/>
      <c r="AP23" s="727"/>
      <c r="AQ23" s="715">
        <v>2020</v>
      </c>
      <c r="AR23" s="726"/>
      <c r="AS23" s="726"/>
      <c r="AT23" s="714">
        <v>2021</v>
      </c>
      <c r="AU23" s="726"/>
      <c r="AV23" s="727"/>
      <c r="AW23" s="754">
        <v>2022</v>
      </c>
      <c r="AX23" s="755"/>
      <c r="AY23" s="755"/>
      <c r="AZ23" s="755"/>
      <c r="BA23" s="756"/>
      <c r="BB23" s="722" t="s">
        <v>47</v>
      </c>
      <c r="BC23" s="189"/>
      <c r="BD23" s="189"/>
    </row>
    <row r="24" spans="2:61" ht="21" customHeight="1" x14ac:dyDescent="0.25">
      <c r="B24" s="33"/>
      <c r="C24" s="33"/>
      <c r="D24" s="719" t="s">
        <v>46</v>
      </c>
      <c r="E24" s="718" t="s">
        <v>77</v>
      </c>
      <c r="F24" s="717" t="s">
        <v>75</v>
      </c>
      <c r="G24" s="721" t="s">
        <v>46</v>
      </c>
      <c r="H24" s="718" t="s">
        <v>77</v>
      </c>
      <c r="I24" s="720" t="s">
        <v>75</v>
      </c>
      <c r="J24" s="719" t="s">
        <v>46</v>
      </c>
      <c r="K24" s="718" t="s">
        <v>77</v>
      </c>
      <c r="L24" s="717" t="s">
        <v>75</v>
      </c>
      <c r="M24" s="721" t="s">
        <v>46</v>
      </c>
      <c r="N24" s="718" t="s">
        <v>77</v>
      </c>
      <c r="O24" s="720" t="s">
        <v>75</v>
      </c>
      <c r="P24" s="719" t="s">
        <v>46</v>
      </c>
      <c r="Q24" s="718" t="s">
        <v>77</v>
      </c>
      <c r="R24" s="717" t="s">
        <v>75</v>
      </c>
      <c r="S24" s="721" t="s">
        <v>46</v>
      </c>
      <c r="T24" s="718" t="s">
        <v>77</v>
      </c>
      <c r="U24" s="720" t="s">
        <v>75</v>
      </c>
      <c r="V24" s="719" t="s">
        <v>46</v>
      </c>
      <c r="W24" s="718" t="s">
        <v>77</v>
      </c>
      <c r="X24" s="717" t="s">
        <v>75</v>
      </c>
      <c r="Y24" s="721" t="s">
        <v>46</v>
      </c>
      <c r="Z24" s="718" t="s">
        <v>77</v>
      </c>
      <c r="AA24" s="720" t="s">
        <v>75</v>
      </c>
      <c r="AB24" s="719" t="s">
        <v>46</v>
      </c>
      <c r="AC24" s="718" t="s">
        <v>77</v>
      </c>
      <c r="AD24" s="717" t="s">
        <v>75</v>
      </c>
      <c r="AE24" s="721" t="s">
        <v>46</v>
      </c>
      <c r="AF24" s="718" t="s">
        <v>77</v>
      </c>
      <c r="AG24" s="720" t="s">
        <v>75</v>
      </c>
      <c r="AH24" s="719" t="s">
        <v>46</v>
      </c>
      <c r="AI24" s="718" t="s">
        <v>77</v>
      </c>
      <c r="AJ24" s="717" t="s">
        <v>75</v>
      </c>
      <c r="AK24" s="750" t="s">
        <v>46</v>
      </c>
      <c r="AL24" s="718" t="s">
        <v>77</v>
      </c>
      <c r="AM24" s="720" t="s">
        <v>75</v>
      </c>
      <c r="AN24" s="725" t="s">
        <v>46</v>
      </c>
      <c r="AO24" s="718" t="s">
        <v>77</v>
      </c>
      <c r="AP24" s="717" t="s">
        <v>75</v>
      </c>
      <c r="AQ24" s="750" t="s">
        <v>46</v>
      </c>
      <c r="AR24" s="718" t="s">
        <v>77</v>
      </c>
      <c r="AS24" s="720" t="s">
        <v>75</v>
      </c>
      <c r="AT24" s="725" t="s">
        <v>46</v>
      </c>
      <c r="AU24" s="718" t="s">
        <v>77</v>
      </c>
      <c r="AV24" s="717" t="s">
        <v>75</v>
      </c>
      <c r="AW24" s="725" t="s">
        <v>46</v>
      </c>
      <c r="AX24" s="718" t="s">
        <v>77</v>
      </c>
      <c r="AY24" s="718" t="s">
        <v>48</v>
      </c>
      <c r="AZ24" s="718"/>
      <c r="BA24" s="717" t="s">
        <v>75</v>
      </c>
      <c r="BB24" s="723"/>
    </row>
    <row r="25" spans="2:61" ht="21" customHeight="1" x14ac:dyDescent="0.25">
      <c r="B25" s="310"/>
      <c r="C25" s="33"/>
      <c r="D25" s="719"/>
      <c r="E25" s="718"/>
      <c r="F25" s="717"/>
      <c r="G25" s="721"/>
      <c r="H25" s="718"/>
      <c r="I25" s="720"/>
      <c r="J25" s="719"/>
      <c r="K25" s="718"/>
      <c r="L25" s="717"/>
      <c r="M25" s="721"/>
      <c r="N25" s="718"/>
      <c r="O25" s="720"/>
      <c r="P25" s="719"/>
      <c r="Q25" s="718"/>
      <c r="R25" s="717"/>
      <c r="S25" s="721"/>
      <c r="T25" s="718"/>
      <c r="U25" s="720"/>
      <c r="V25" s="719"/>
      <c r="W25" s="718"/>
      <c r="X25" s="717"/>
      <c r="Y25" s="721"/>
      <c r="Z25" s="718"/>
      <c r="AA25" s="720"/>
      <c r="AB25" s="719"/>
      <c r="AC25" s="718"/>
      <c r="AD25" s="717"/>
      <c r="AE25" s="721"/>
      <c r="AF25" s="718"/>
      <c r="AG25" s="720"/>
      <c r="AH25" s="719"/>
      <c r="AI25" s="718"/>
      <c r="AJ25" s="717"/>
      <c r="AK25" s="750"/>
      <c r="AL25" s="718"/>
      <c r="AM25" s="720"/>
      <c r="AN25" s="725"/>
      <c r="AO25" s="718"/>
      <c r="AP25" s="717"/>
      <c r="AQ25" s="750"/>
      <c r="AR25" s="718"/>
      <c r="AS25" s="720"/>
      <c r="AT25" s="725"/>
      <c r="AU25" s="718"/>
      <c r="AV25" s="717"/>
      <c r="AW25" s="725"/>
      <c r="AX25" s="718"/>
      <c r="AY25" s="370" t="s">
        <v>28</v>
      </c>
      <c r="AZ25" s="370" t="s">
        <v>29</v>
      </c>
      <c r="BA25" s="717"/>
      <c r="BB25" s="724"/>
    </row>
    <row r="26" spans="2:61" ht="14.1" customHeight="1" x14ac:dyDescent="0.25">
      <c r="B26" s="711" t="s">
        <v>31</v>
      </c>
      <c r="C26" s="399" t="s">
        <v>41</v>
      </c>
      <c r="D26" s="382">
        <v>771</v>
      </c>
      <c r="E26" s="195">
        <v>9636.4650000000001</v>
      </c>
      <c r="F26" s="383">
        <v>10517.888999999999</v>
      </c>
      <c r="G26" s="388">
        <v>860</v>
      </c>
      <c r="H26" s="195">
        <v>11555.342000000001</v>
      </c>
      <c r="I26" s="293">
        <v>13240.1504</v>
      </c>
      <c r="J26" s="382">
        <v>906</v>
      </c>
      <c r="K26" s="195">
        <v>10138.9274</v>
      </c>
      <c r="L26" s="383">
        <v>13009.7595</v>
      </c>
      <c r="M26" s="388">
        <v>1205</v>
      </c>
      <c r="N26" s="195">
        <v>11529.374</v>
      </c>
      <c r="O26" s="293">
        <v>18437.870699999999</v>
      </c>
      <c r="P26" s="382">
        <v>1347</v>
      </c>
      <c r="Q26" s="195">
        <v>12933.294</v>
      </c>
      <c r="R26" s="383">
        <v>19849.9372</v>
      </c>
      <c r="S26" s="388">
        <v>1469</v>
      </c>
      <c r="T26" s="195">
        <v>15873.529</v>
      </c>
      <c r="U26" s="293">
        <v>22001.886999999999</v>
      </c>
      <c r="V26" s="382">
        <v>1496</v>
      </c>
      <c r="W26" s="195">
        <v>19077.920699999999</v>
      </c>
      <c r="X26" s="383">
        <v>22413.759699999999</v>
      </c>
      <c r="Y26" s="388">
        <v>1616</v>
      </c>
      <c r="Z26" s="195">
        <v>19953.648700000002</v>
      </c>
      <c r="AA26" s="293">
        <v>25787.8017</v>
      </c>
      <c r="AB26" s="382">
        <v>2302</v>
      </c>
      <c r="AC26" s="195">
        <v>25058.910199999998</v>
      </c>
      <c r="AD26" s="383">
        <v>45694.776299999998</v>
      </c>
      <c r="AE26" s="388">
        <v>2652</v>
      </c>
      <c r="AF26" s="195">
        <v>26683.297500000001</v>
      </c>
      <c r="AG26" s="293">
        <v>51760.568500000001</v>
      </c>
      <c r="AH26" s="382">
        <v>2868</v>
      </c>
      <c r="AI26" s="195">
        <v>33238.401299999998</v>
      </c>
      <c r="AJ26" s="383">
        <v>55149.001600000003</v>
      </c>
      <c r="AK26" s="388">
        <v>3217</v>
      </c>
      <c r="AL26" s="195">
        <v>42077.866900000001</v>
      </c>
      <c r="AM26" s="293">
        <v>66652.143800000005</v>
      </c>
      <c r="AN26" s="382">
        <v>3519</v>
      </c>
      <c r="AO26" s="195">
        <v>48775.031499999997</v>
      </c>
      <c r="AP26" s="383">
        <v>73913.945600000006</v>
      </c>
      <c r="AQ26" s="388">
        <v>3771</v>
      </c>
      <c r="AR26" s="195">
        <v>56476.915099999998</v>
      </c>
      <c r="AS26" s="293">
        <v>77072.303400000004</v>
      </c>
      <c r="AT26" s="382">
        <v>4361</v>
      </c>
      <c r="AU26" s="195">
        <v>74206.880099999995</v>
      </c>
      <c r="AV26" s="383">
        <v>95084.985100000005</v>
      </c>
      <c r="AW26" s="382">
        <v>4244</v>
      </c>
      <c r="AX26" s="195">
        <v>81068.673712999996</v>
      </c>
      <c r="AY26" s="195">
        <v>4249.522465</v>
      </c>
      <c r="AZ26" s="195">
        <v>7774.1643100000001</v>
      </c>
      <c r="BA26" s="383">
        <v>93758.596988000005</v>
      </c>
      <c r="BB26" s="662">
        <f t="shared" ref="BB26:BB41" si="1">BA26/BA$42*100</f>
        <v>14.87046290389687</v>
      </c>
    </row>
    <row r="27" spans="2:61" ht="14.1" customHeight="1" x14ac:dyDescent="0.25">
      <c r="B27" s="742"/>
      <c r="C27" s="400" t="s">
        <v>104</v>
      </c>
      <c r="D27" s="382">
        <v>306</v>
      </c>
      <c r="E27" s="195">
        <v>4075.471</v>
      </c>
      <c r="F27" s="383">
        <v>4447.6899999999996</v>
      </c>
      <c r="G27" s="388">
        <v>314</v>
      </c>
      <c r="H27" s="195">
        <v>4495.7950000000001</v>
      </c>
      <c r="I27" s="293">
        <v>4818.3410000000003</v>
      </c>
      <c r="J27" s="382">
        <v>370</v>
      </c>
      <c r="K27" s="195">
        <v>5826.7939999999999</v>
      </c>
      <c r="L27" s="383">
        <v>6593.0540000000001</v>
      </c>
      <c r="M27" s="388">
        <v>396</v>
      </c>
      <c r="N27" s="195">
        <v>4132.2150000000001</v>
      </c>
      <c r="O27" s="293">
        <v>6104.085</v>
      </c>
      <c r="P27" s="382">
        <v>479</v>
      </c>
      <c r="Q27" s="195">
        <v>4889.57</v>
      </c>
      <c r="R27" s="383">
        <v>8116.23</v>
      </c>
      <c r="S27" s="388">
        <v>520</v>
      </c>
      <c r="T27" s="195">
        <v>7116.4290000000001</v>
      </c>
      <c r="U27" s="293">
        <v>9031.0589999999993</v>
      </c>
      <c r="V27" s="382">
        <v>547</v>
      </c>
      <c r="W27" s="195">
        <v>8677.2710000000006</v>
      </c>
      <c r="X27" s="383">
        <v>9775.2909999999993</v>
      </c>
      <c r="Y27" s="388">
        <v>656</v>
      </c>
      <c r="Z27" s="195">
        <v>9598.56</v>
      </c>
      <c r="AA27" s="293">
        <v>12067.819600000001</v>
      </c>
      <c r="AB27" s="382">
        <v>1101</v>
      </c>
      <c r="AC27" s="195">
        <v>11795.59</v>
      </c>
      <c r="AD27" s="383">
        <v>22355.43</v>
      </c>
      <c r="AE27" s="388">
        <v>1198</v>
      </c>
      <c r="AF27" s="195">
        <v>13285.593999999999</v>
      </c>
      <c r="AG27" s="293">
        <v>25729.045900000001</v>
      </c>
      <c r="AH27" s="382">
        <v>1301</v>
      </c>
      <c r="AI27" s="195">
        <v>20416.4925</v>
      </c>
      <c r="AJ27" s="383">
        <v>27663.482499999998</v>
      </c>
      <c r="AK27" s="388">
        <v>1475</v>
      </c>
      <c r="AL27" s="195">
        <v>22314.6862</v>
      </c>
      <c r="AM27" s="293">
        <v>31621.3982</v>
      </c>
      <c r="AN27" s="382">
        <v>1789</v>
      </c>
      <c r="AO27" s="195">
        <v>26508.799999999999</v>
      </c>
      <c r="AP27" s="383">
        <v>40428.536599999999</v>
      </c>
      <c r="AQ27" s="388">
        <v>2039</v>
      </c>
      <c r="AR27" s="195">
        <v>41805.817999999999</v>
      </c>
      <c r="AS27" s="293">
        <v>55387.447500000002</v>
      </c>
      <c r="AT27" s="382">
        <v>2100</v>
      </c>
      <c r="AU27" s="195">
        <v>44558.148999999998</v>
      </c>
      <c r="AV27" s="383">
        <v>55769.691400000003</v>
      </c>
      <c r="AW27" s="382">
        <v>2294</v>
      </c>
      <c r="AX27" s="195">
        <v>54583.748312000003</v>
      </c>
      <c r="AY27" s="195">
        <v>2369.2469259999998</v>
      </c>
      <c r="AZ27" s="195">
        <v>5698.5370810000004</v>
      </c>
      <c r="BA27" s="383">
        <v>62714.592319000003</v>
      </c>
      <c r="BB27" s="663">
        <f t="shared" si="1"/>
        <v>9.9467680679145225</v>
      </c>
    </row>
    <row r="28" spans="2:61" ht="14.1" customHeight="1" x14ac:dyDescent="0.25">
      <c r="B28" s="742"/>
      <c r="C28" s="400" t="s">
        <v>38</v>
      </c>
      <c r="D28" s="382">
        <v>178</v>
      </c>
      <c r="E28" s="195">
        <v>1278.93</v>
      </c>
      <c r="F28" s="383">
        <v>1417.21</v>
      </c>
      <c r="G28" s="388">
        <v>161</v>
      </c>
      <c r="H28" s="195">
        <v>1041.6790000000001</v>
      </c>
      <c r="I28" s="293">
        <v>1166.3889999999999</v>
      </c>
      <c r="J28" s="382">
        <v>146</v>
      </c>
      <c r="K28" s="195">
        <v>908.01099999999997</v>
      </c>
      <c r="L28" s="383">
        <v>998.43100000000004</v>
      </c>
      <c r="M28" s="388">
        <v>257</v>
      </c>
      <c r="N28" s="195">
        <v>1595.645</v>
      </c>
      <c r="O28" s="293">
        <v>2288.4050000000002</v>
      </c>
      <c r="P28" s="382">
        <v>260</v>
      </c>
      <c r="Q28" s="195">
        <v>1419.9570000000001</v>
      </c>
      <c r="R28" s="383">
        <v>2385.9369999999999</v>
      </c>
      <c r="S28" s="388">
        <v>226</v>
      </c>
      <c r="T28" s="195">
        <v>1208.865</v>
      </c>
      <c r="U28" s="293">
        <v>1629.675</v>
      </c>
      <c r="V28" s="382">
        <v>215</v>
      </c>
      <c r="W28" s="195">
        <v>1083.76</v>
      </c>
      <c r="X28" s="383">
        <v>1341.28</v>
      </c>
      <c r="Y28" s="388">
        <v>334</v>
      </c>
      <c r="Z28" s="195">
        <v>2074.69</v>
      </c>
      <c r="AA28" s="293">
        <v>2783.7165</v>
      </c>
      <c r="AB28" s="382">
        <v>534</v>
      </c>
      <c r="AC28" s="195">
        <v>2723.55</v>
      </c>
      <c r="AD28" s="383">
        <v>5053.1441999999997</v>
      </c>
      <c r="AE28" s="388">
        <v>706</v>
      </c>
      <c r="AF28" s="195">
        <v>3760.3966999999998</v>
      </c>
      <c r="AG28" s="293">
        <v>8517.8866999999991</v>
      </c>
      <c r="AH28" s="382">
        <v>663</v>
      </c>
      <c r="AI28" s="195">
        <v>3772.3510000000001</v>
      </c>
      <c r="AJ28" s="383">
        <v>7097.1610000000001</v>
      </c>
      <c r="AK28" s="388">
        <v>659</v>
      </c>
      <c r="AL28" s="195">
        <v>4013.1190000000001</v>
      </c>
      <c r="AM28" s="293">
        <v>6030.549</v>
      </c>
      <c r="AN28" s="382">
        <v>677</v>
      </c>
      <c r="AO28" s="195">
        <v>4274.9799999999996</v>
      </c>
      <c r="AP28" s="383">
        <v>6329.7461999999996</v>
      </c>
      <c r="AQ28" s="388">
        <v>644</v>
      </c>
      <c r="AR28" s="195">
        <v>5014.7757000000001</v>
      </c>
      <c r="AS28" s="293">
        <v>7228.7156999999997</v>
      </c>
      <c r="AT28" s="382">
        <v>720</v>
      </c>
      <c r="AU28" s="195">
        <v>6121.7539999999999</v>
      </c>
      <c r="AV28" s="383">
        <v>8394.4760000000006</v>
      </c>
      <c r="AW28" s="382">
        <v>711</v>
      </c>
      <c r="AX28" s="195">
        <v>7109.5019739999998</v>
      </c>
      <c r="AY28" s="195">
        <v>251.72130000000001</v>
      </c>
      <c r="AZ28" s="195">
        <v>1016.15</v>
      </c>
      <c r="BA28" s="383">
        <v>8445.9932740000004</v>
      </c>
      <c r="BB28" s="663">
        <f t="shared" si="1"/>
        <v>1.3395660099697766</v>
      </c>
    </row>
    <row r="29" spans="2:61" ht="14.1" customHeight="1" x14ac:dyDescent="0.25">
      <c r="B29" s="743"/>
      <c r="C29" s="401" t="s">
        <v>42</v>
      </c>
      <c r="D29" s="446">
        <v>82</v>
      </c>
      <c r="E29" s="266">
        <v>440.31</v>
      </c>
      <c r="F29" s="445">
        <v>444.34399999999999</v>
      </c>
      <c r="G29" s="444">
        <v>103</v>
      </c>
      <c r="H29" s="266">
        <v>536.28</v>
      </c>
      <c r="I29" s="294">
        <v>540.17999999999995</v>
      </c>
      <c r="J29" s="446">
        <v>122</v>
      </c>
      <c r="K29" s="266">
        <v>772.16600000000005</v>
      </c>
      <c r="L29" s="445">
        <v>772.76599999999996</v>
      </c>
      <c r="M29" s="444">
        <v>157</v>
      </c>
      <c r="N29" s="266">
        <v>841.673</v>
      </c>
      <c r="O29" s="294">
        <v>850.78599999999994</v>
      </c>
      <c r="P29" s="446">
        <v>186</v>
      </c>
      <c r="Q29" s="266">
        <v>1136.8005000000001</v>
      </c>
      <c r="R29" s="445">
        <v>1158.9145000000001</v>
      </c>
      <c r="S29" s="444">
        <v>225</v>
      </c>
      <c r="T29" s="266">
        <v>1456.6510000000001</v>
      </c>
      <c r="U29" s="294">
        <v>1560.1010000000001</v>
      </c>
      <c r="V29" s="446">
        <v>196</v>
      </c>
      <c r="W29" s="266">
        <v>1345.15</v>
      </c>
      <c r="X29" s="445">
        <v>1412.68</v>
      </c>
      <c r="Y29" s="444">
        <v>246</v>
      </c>
      <c r="Z29" s="266">
        <v>1816.4666999999999</v>
      </c>
      <c r="AA29" s="294">
        <v>1887.5066999999999</v>
      </c>
      <c r="AB29" s="446">
        <v>304</v>
      </c>
      <c r="AC29" s="266">
        <v>2586.4005999999999</v>
      </c>
      <c r="AD29" s="445">
        <v>2800.0405999999998</v>
      </c>
      <c r="AE29" s="444">
        <v>338</v>
      </c>
      <c r="AF29" s="266">
        <v>3230.37</v>
      </c>
      <c r="AG29" s="294">
        <v>3574.42</v>
      </c>
      <c r="AH29" s="446">
        <v>513</v>
      </c>
      <c r="AI29" s="266">
        <v>5875.04</v>
      </c>
      <c r="AJ29" s="445">
        <v>6382.65</v>
      </c>
      <c r="AK29" s="444">
        <v>646</v>
      </c>
      <c r="AL29" s="266">
        <v>7951.7767000000003</v>
      </c>
      <c r="AM29" s="294">
        <v>8759.3467000000001</v>
      </c>
      <c r="AN29" s="446">
        <v>746</v>
      </c>
      <c r="AO29" s="266">
        <v>9453.77</v>
      </c>
      <c r="AP29" s="445">
        <v>10043.75</v>
      </c>
      <c r="AQ29" s="444">
        <v>677</v>
      </c>
      <c r="AR29" s="266">
        <v>8889.6635999999999</v>
      </c>
      <c r="AS29" s="294">
        <v>9126.4336000000003</v>
      </c>
      <c r="AT29" s="446">
        <v>735</v>
      </c>
      <c r="AU29" s="266">
        <v>8269.3911000000007</v>
      </c>
      <c r="AV29" s="445">
        <v>8581.1911</v>
      </c>
      <c r="AW29" s="446">
        <v>676</v>
      </c>
      <c r="AX29" s="266">
        <v>7248.7353919999996</v>
      </c>
      <c r="AY29" s="266">
        <v>124.748569</v>
      </c>
      <c r="AZ29" s="266">
        <v>172.75892999999999</v>
      </c>
      <c r="BA29" s="445">
        <v>7561.1728910000002</v>
      </c>
      <c r="BB29" s="664">
        <f t="shared" si="1"/>
        <v>1.1992301996579249</v>
      </c>
    </row>
    <row r="30" spans="2:61" ht="14.1" customHeight="1" x14ac:dyDescent="0.25">
      <c r="B30" s="711" t="s">
        <v>30</v>
      </c>
      <c r="C30" s="399" t="s">
        <v>39</v>
      </c>
      <c r="D30" s="382">
        <v>807</v>
      </c>
      <c r="E30" s="195">
        <v>15560.677</v>
      </c>
      <c r="F30" s="383">
        <v>17604.107499999998</v>
      </c>
      <c r="G30" s="388">
        <v>880</v>
      </c>
      <c r="H30" s="195">
        <v>15441.3748</v>
      </c>
      <c r="I30" s="293">
        <v>19021.0478</v>
      </c>
      <c r="J30" s="382">
        <v>1064</v>
      </c>
      <c r="K30" s="195">
        <v>16207.4121</v>
      </c>
      <c r="L30" s="383">
        <v>22393.331099999999</v>
      </c>
      <c r="M30" s="388">
        <v>1473</v>
      </c>
      <c r="N30" s="195">
        <v>19477.803500000002</v>
      </c>
      <c r="O30" s="293">
        <v>32488.239799999999</v>
      </c>
      <c r="P30" s="382">
        <v>1768</v>
      </c>
      <c r="Q30" s="195">
        <v>25907.283299999999</v>
      </c>
      <c r="R30" s="383">
        <v>39730.123899999999</v>
      </c>
      <c r="S30" s="388">
        <v>2011</v>
      </c>
      <c r="T30" s="195">
        <v>35828.470999999998</v>
      </c>
      <c r="U30" s="293">
        <v>44275.027999999998</v>
      </c>
      <c r="V30" s="382">
        <v>2147</v>
      </c>
      <c r="W30" s="195">
        <v>39472.631600000001</v>
      </c>
      <c r="X30" s="383">
        <v>46871.1319</v>
      </c>
      <c r="Y30" s="388">
        <v>2419</v>
      </c>
      <c r="Z30" s="195">
        <v>41738.770700000001</v>
      </c>
      <c r="AA30" s="293">
        <v>51338.049400000004</v>
      </c>
      <c r="AB30" s="382">
        <v>2941</v>
      </c>
      <c r="AC30" s="195">
        <v>42182.1967</v>
      </c>
      <c r="AD30" s="383">
        <v>62114.468000000001</v>
      </c>
      <c r="AE30" s="388">
        <v>3345</v>
      </c>
      <c r="AF30" s="195">
        <v>41766.483200000002</v>
      </c>
      <c r="AG30" s="293">
        <v>77546.200599999996</v>
      </c>
      <c r="AH30" s="382">
        <v>3759</v>
      </c>
      <c r="AI30" s="195">
        <v>57359.113400000002</v>
      </c>
      <c r="AJ30" s="383">
        <v>91633.177599999995</v>
      </c>
      <c r="AK30" s="388">
        <v>4226</v>
      </c>
      <c r="AL30" s="195">
        <v>78200.354800000001</v>
      </c>
      <c r="AM30" s="293">
        <v>101224.02159999999</v>
      </c>
      <c r="AN30" s="382">
        <v>4691</v>
      </c>
      <c r="AO30" s="195">
        <v>83874.576300000001</v>
      </c>
      <c r="AP30" s="383">
        <v>107706.18369999999</v>
      </c>
      <c r="AQ30" s="388">
        <v>5154</v>
      </c>
      <c r="AR30" s="195">
        <v>90029.955199999997</v>
      </c>
      <c r="AS30" s="293">
        <v>116595.4375</v>
      </c>
      <c r="AT30" s="382">
        <v>5818</v>
      </c>
      <c r="AU30" s="195">
        <v>101524.3878</v>
      </c>
      <c r="AV30" s="383">
        <v>130945.3366</v>
      </c>
      <c r="AW30" s="382">
        <v>6042</v>
      </c>
      <c r="AX30" s="195">
        <v>110490.000487</v>
      </c>
      <c r="AY30" s="195">
        <v>8052.6444369999999</v>
      </c>
      <c r="AZ30" s="195">
        <v>16449.417007</v>
      </c>
      <c r="BA30" s="383">
        <v>135134.70193099999</v>
      </c>
      <c r="BB30" s="662">
        <f t="shared" si="1"/>
        <v>21.432867349234016</v>
      </c>
    </row>
    <row r="31" spans="2:61" ht="14.1" customHeight="1" x14ac:dyDescent="0.25">
      <c r="B31" s="743"/>
      <c r="C31" s="401" t="s">
        <v>105</v>
      </c>
      <c r="D31" s="446">
        <v>974</v>
      </c>
      <c r="E31" s="266">
        <v>35332.298999999999</v>
      </c>
      <c r="F31" s="445">
        <v>38260.095999999998</v>
      </c>
      <c r="G31" s="444">
        <v>1062</v>
      </c>
      <c r="H31" s="266">
        <v>35304.036500000002</v>
      </c>
      <c r="I31" s="294">
        <v>40306.3125</v>
      </c>
      <c r="J31" s="446">
        <v>1227</v>
      </c>
      <c r="K31" s="266">
        <v>36300.197399999997</v>
      </c>
      <c r="L31" s="445">
        <v>43646.711799999997</v>
      </c>
      <c r="M31" s="444">
        <v>1536</v>
      </c>
      <c r="N31" s="266">
        <v>47714.450599999996</v>
      </c>
      <c r="O31" s="294">
        <v>63662.936099999999</v>
      </c>
      <c r="P31" s="446">
        <v>1895</v>
      </c>
      <c r="Q31" s="266">
        <v>69536.229500000001</v>
      </c>
      <c r="R31" s="445">
        <v>83492.584000000003</v>
      </c>
      <c r="S31" s="444">
        <v>1935</v>
      </c>
      <c r="T31" s="266">
        <v>75334.634300000005</v>
      </c>
      <c r="U31" s="294">
        <v>83284.338799999998</v>
      </c>
      <c r="V31" s="446">
        <v>2022</v>
      </c>
      <c r="W31" s="266">
        <v>81280.043999999994</v>
      </c>
      <c r="X31" s="445">
        <v>89198.005900000004</v>
      </c>
      <c r="Y31" s="444">
        <v>2171</v>
      </c>
      <c r="Z31" s="266">
        <v>83755.548299999995</v>
      </c>
      <c r="AA31" s="294">
        <v>94965.079899999997</v>
      </c>
      <c r="AB31" s="446">
        <v>2793</v>
      </c>
      <c r="AC31" s="266">
        <v>92719.890400000004</v>
      </c>
      <c r="AD31" s="445">
        <v>123208.3756</v>
      </c>
      <c r="AE31" s="444">
        <v>3197</v>
      </c>
      <c r="AF31" s="266">
        <v>94928.582200000004</v>
      </c>
      <c r="AG31" s="294">
        <v>142502.75820000001</v>
      </c>
      <c r="AH31" s="446">
        <v>3580</v>
      </c>
      <c r="AI31" s="266">
        <v>114739.9005</v>
      </c>
      <c r="AJ31" s="445">
        <v>155435.36009999999</v>
      </c>
      <c r="AK31" s="444">
        <v>3944</v>
      </c>
      <c r="AL31" s="266">
        <v>138525.81299999999</v>
      </c>
      <c r="AM31" s="294">
        <v>164478.799</v>
      </c>
      <c r="AN31" s="446">
        <v>4434</v>
      </c>
      <c r="AO31" s="266">
        <v>154658.98509999999</v>
      </c>
      <c r="AP31" s="445">
        <v>178030.80859999999</v>
      </c>
      <c r="AQ31" s="444">
        <v>4877</v>
      </c>
      <c r="AR31" s="266">
        <v>164089.97010000001</v>
      </c>
      <c r="AS31" s="294">
        <v>191116.2267</v>
      </c>
      <c r="AT31" s="446">
        <v>5454</v>
      </c>
      <c r="AU31" s="266">
        <v>174749.94579999999</v>
      </c>
      <c r="AV31" s="445">
        <v>207855.14970000001</v>
      </c>
      <c r="AW31" s="446">
        <v>5498</v>
      </c>
      <c r="AX31" s="266">
        <v>174619.28370599999</v>
      </c>
      <c r="AY31" s="266">
        <v>16309.455771000001</v>
      </c>
      <c r="AZ31" s="266">
        <v>15054.311698</v>
      </c>
      <c r="BA31" s="445">
        <v>206036.325018</v>
      </c>
      <c r="BB31" s="664">
        <f t="shared" si="1"/>
        <v>32.678129008559559</v>
      </c>
    </row>
    <row r="32" spans="2:61" ht="14.1" customHeight="1" x14ac:dyDescent="0.25">
      <c r="B32" s="46" t="s">
        <v>32</v>
      </c>
      <c r="C32" s="402" t="s">
        <v>106</v>
      </c>
      <c r="D32" s="447">
        <v>489</v>
      </c>
      <c r="E32" s="267">
        <v>4517.6633000000002</v>
      </c>
      <c r="F32" s="448">
        <v>6467.5998</v>
      </c>
      <c r="G32" s="449">
        <v>648</v>
      </c>
      <c r="H32" s="267">
        <v>4749.0014000000001</v>
      </c>
      <c r="I32" s="450">
        <v>8949.2705999999998</v>
      </c>
      <c r="J32" s="447">
        <v>917</v>
      </c>
      <c r="K32" s="267">
        <v>5097.3036000000002</v>
      </c>
      <c r="L32" s="448">
        <v>13616.892099999999</v>
      </c>
      <c r="M32" s="449">
        <v>1169</v>
      </c>
      <c r="N32" s="267">
        <v>6302.3020999999999</v>
      </c>
      <c r="O32" s="450">
        <v>17449.4908</v>
      </c>
      <c r="P32" s="447">
        <v>1383</v>
      </c>
      <c r="Q32" s="267">
        <v>9238.9127000000008</v>
      </c>
      <c r="R32" s="448">
        <v>21486.531999999999</v>
      </c>
      <c r="S32" s="449">
        <v>1449</v>
      </c>
      <c r="T32" s="267">
        <v>13954.103999999999</v>
      </c>
      <c r="U32" s="450">
        <v>22595.221300000001</v>
      </c>
      <c r="V32" s="447">
        <v>1437</v>
      </c>
      <c r="W32" s="267">
        <v>17313.910800000001</v>
      </c>
      <c r="X32" s="448">
        <v>22359.499100000001</v>
      </c>
      <c r="Y32" s="449">
        <v>1511</v>
      </c>
      <c r="Z32" s="267">
        <v>19404.037499999999</v>
      </c>
      <c r="AA32" s="450">
        <v>22950.6057</v>
      </c>
      <c r="AB32" s="447">
        <v>1589</v>
      </c>
      <c r="AC32" s="267">
        <v>20519.1849</v>
      </c>
      <c r="AD32" s="448">
        <v>24127.358700000001</v>
      </c>
      <c r="AE32" s="449">
        <v>1595</v>
      </c>
      <c r="AF32" s="267">
        <v>20788.659599999999</v>
      </c>
      <c r="AG32" s="450">
        <v>25110.772499999999</v>
      </c>
      <c r="AH32" s="447">
        <v>1796</v>
      </c>
      <c r="AI32" s="267">
        <v>21489.155200000001</v>
      </c>
      <c r="AJ32" s="448">
        <v>28593.952700000002</v>
      </c>
      <c r="AK32" s="449">
        <v>2114</v>
      </c>
      <c r="AL32" s="267">
        <v>22277.919000000002</v>
      </c>
      <c r="AM32" s="450">
        <v>34110.219100000002</v>
      </c>
      <c r="AN32" s="447">
        <v>2542</v>
      </c>
      <c r="AO32" s="267">
        <v>23495.599200000001</v>
      </c>
      <c r="AP32" s="448">
        <v>42463.752099999998</v>
      </c>
      <c r="AQ32" s="449">
        <v>2958</v>
      </c>
      <c r="AR32" s="267">
        <v>28831.421600000001</v>
      </c>
      <c r="AS32" s="450">
        <v>51081.017599999999</v>
      </c>
      <c r="AT32" s="447">
        <v>3348</v>
      </c>
      <c r="AU32" s="267">
        <v>33987.520900000003</v>
      </c>
      <c r="AV32" s="448">
        <v>57516.913999999997</v>
      </c>
      <c r="AW32" s="447">
        <v>3439</v>
      </c>
      <c r="AX32" s="267">
        <v>41561.308595000002</v>
      </c>
      <c r="AY32" s="267">
        <v>3557.734383</v>
      </c>
      <c r="AZ32" s="267">
        <v>6957.6865029999999</v>
      </c>
      <c r="BA32" s="448">
        <v>59627.145457999999</v>
      </c>
      <c r="BB32" s="665">
        <f t="shared" si="1"/>
        <v>9.4570874893950982</v>
      </c>
    </row>
    <row r="33" spans="2:56" ht="14.1" customHeight="1" x14ac:dyDescent="0.25">
      <c r="B33" s="711" t="s">
        <v>35</v>
      </c>
      <c r="C33" s="399" t="s">
        <v>894</v>
      </c>
      <c r="D33" s="382">
        <v>280</v>
      </c>
      <c r="E33" s="195">
        <v>568.40800000000002</v>
      </c>
      <c r="F33" s="383">
        <v>716.87099999999998</v>
      </c>
      <c r="G33" s="388">
        <v>350</v>
      </c>
      <c r="H33" s="195">
        <v>624.07000000000005</v>
      </c>
      <c r="I33" s="293">
        <v>997.78049999999996</v>
      </c>
      <c r="J33" s="382">
        <v>468</v>
      </c>
      <c r="K33" s="195">
        <v>800.45209999999997</v>
      </c>
      <c r="L33" s="383">
        <v>1472.346</v>
      </c>
      <c r="M33" s="388">
        <v>651</v>
      </c>
      <c r="N33" s="195">
        <v>915.52819999999997</v>
      </c>
      <c r="O33" s="293">
        <v>2055.5621999999998</v>
      </c>
      <c r="P33" s="382">
        <v>850</v>
      </c>
      <c r="Q33" s="195">
        <v>1329.1685</v>
      </c>
      <c r="R33" s="383">
        <v>2758.9789000000001</v>
      </c>
      <c r="S33" s="388">
        <v>909</v>
      </c>
      <c r="T33" s="195">
        <v>1867.5</v>
      </c>
      <c r="U33" s="293">
        <v>2993.3737999999998</v>
      </c>
      <c r="V33" s="382">
        <v>921</v>
      </c>
      <c r="W33" s="195">
        <v>2184.1156999999998</v>
      </c>
      <c r="X33" s="383">
        <v>3063.4708000000001</v>
      </c>
      <c r="Y33" s="388">
        <v>1040</v>
      </c>
      <c r="Z33" s="195">
        <v>2619.7456000000002</v>
      </c>
      <c r="AA33" s="293">
        <v>3433.3715999999999</v>
      </c>
      <c r="AB33" s="382">
        <v>1171</v>
      </c>
      <c r="AC33" s="195">
        <v>2900.9654999999998</v>
      </c>
      <c r="AD33" s="383">
        <v>3681.7734</v>
      </c>
      <c r="AE33" s="388">
        <v>1171</v>
      </c>
      <c r="AF33" s="195">
        <v>2928.4117000000001</v>
      </c>
      <c r="AG33" s="293">
        <v>3726.2179999999998</v>
      </c>
      <c r="AH33" s="382">
        <v>1273</v>
      </c>
      <c r="AI33" s="195">
        <v>3101.0203000000001</v>
      </c>
      <c r="AJ33" s="383">
        <v>4253.5456999999997</v>
      </c>
      <c r="AK33" s="388">
        <v>1504</v>
      </c>
      <c r="AL33" s="195">
        <v>3389.5785000000001</v>
      </c>
      <c r="AM33" s="293">
        <v>5196.5780999999997</v>
      </c>
      <c r="AN33" s="382">
        <v>1685</v>
      </c>
      <c r="AO33" s="195">
        <v>3857.8296</v>
      </c>
      <c r="AP33" s="383">
        <v>6046.4207999999999</v>
      </c>
      <c r="AQ33" s="388">
        <v>1830</v>
      </c>
      <c r="AR33" s="195">
        <v>4317.3234000000002</v>
      </c>
      <c r="AS33" s="293">
        <v>6414.2704999999996</v>
      </c>
      <c r="AT33" s="382">
        <v>2070</v>
      </c>
      <c r="AU33" s="195">
        <v>5444.1965</v>
      </c>
      <c r="AV33" s="383">
        <v>7449.2461000000003</v>
      </c>
      <c r="AW33" s="382">
        <v>2404</v>
      </c>
      <c r="AX33" s="195">
        <v>6772.8859220000004</v>
      </c>
      <c r="AY33" s="195">
        <v>379.39407599999998</v>
      </c>
      <c r="AZ33" s="195">
        <v>663.36439800000005</v>
      </c>
      <c r="BA33" s="383">
        <v>8351.0812440000009</v>
      </c>
      <c r="BB33" s="662">
        <f t="shared" si="1"/>
        <v>1.3245126082915373</v>
      </c>
    </row>
    <row r="34" spans="2:56" ht="14.1" customHeight="1" x14ac:dyDescent="0.25">
      <c r="B34" s="712"/>
      <c r="C34" s="400" t="s">
        <v>893</v>
      </c>
      <c r="D34" s="382">
        <v>99</v>
      </c>
      <c r="E34" s="195">
        <v>332.702</v>
      </c>
      <c r="F34" s="383">
        <v>380.55200000000002</v>
      </c>
      <c r="G34" s="388">
        <v>109</v>
      </c>
      <c r="H34" s="195">
        <v>365.637</v>
      </c>
      <c r="I34" s="293">
        <v>424.67500000000001</v>
      </c>
      <c r="J34" s="382">
        <v>131</v>
      </c>
      <c r="K34" s="195">
        <v>404.65699999999998</v>
      </c>
      <c r="L34" s="383">
        <v>467.35199999999998</v>
      </c>
      <c r="M34" s="388">
        <v>213</v>
      </c>
      <c r="N34" s="195">
        <v>534.11699999999996</v>
      </c>
      <c r="O34" s="293">
        <v>771.77430000000004</v>
      </c>
      <c r="P34" s="382">
        <v>263</v>
      </c>
      <c r="Q34" s="195">
        <v>639.30399999999997</v>
      </c>
      <c r="R34" s="383">
        <v>892.77629999999999</v>
      </c>
      <c r="S34" s="388">
        <v>277</v>
      </c>
      <c r="T34" s="195">
        <v>645.50400000000002</v>
      </c>
      <c r="U34" s="293">
        <v>1146.6690000000001</v>
      </c>
      <c r="V34" s="382">
        <v>277</v>
      </c>
      <c r="W34" s="195">
        <v>831.61530000000005</v>
      </c>
      <c r="X34" s="383">
        <v>1314.0768</v>
      </c>
      <c r="Y34" s="388">
        <v>336</v>
      </c>
      <c r="Z34" s="195">
        <v>943.32129999999995</v>
      </c>
      <c r="AA34" s="293">
        <v>1365.5730000000001</v>
      </c>
      <c r="AB34" s="382">
        <v>379</v>
      </c>
      <c r="AC34" s="195">
        <v>1190.7077999999999</v>
      </c>
      <c r="AD34" s="383">
        <v>1849.7085</v>
      </c>
      <c r="AE34" s="388">
        <v>410</v>
      </c>
      <c r="AF34" s="195">
        <v>1132.7098000000001</v>
      </c>
      <c r="AG34" s="293">
        <v>2232.9450000000002</v>
      </c>
      <c r="AH34" s="382">
        <v>467</v>
      </c>
      <c r="AI34" s="195">
        <v>1179.7809999999999</v>
      </c>
      <c r="AJ34" s="383">
        <v>2376.5495999999998</v>
      </c>
      <c r="AK34" s="388">
        <v>532</v>
      </c>
      <c r="AL34" s="195">
        <v>1689.4770000000001</v>
      </c>
      <c r="AM34" s="293">
        <v>2813.9232000000002</v>
      </c>
      <c r="AN34" s="382">
        <v>600</v>
      </c>
      <c r="AO34" s="195">
        <v>1814.2925</v>
      </c>
      <c r="AP34" s="383">
        <v>2721.6363000000001</v>
      </c>
      <c r="AQ34" s="388">
        <v>662</v>
      </c>
      <c r="AR34" s="195">
        <v>2152.4614999999999</v>
      </c>
      <c r="AS34" s="293">
        <v>3000.7460999999998</v>
      </c>
      <c r="AT34" s="382">
        <v>742</v>
      </c>
      <c r="AU34" s="195">
        <v>2590.0666000000001</v>
      </c>
      <c r="AV34" s="383">
        <v>3755.8564999999999</v>
      </c>
      <c r="AW34" s="382">
        <v>797</v>
      </c>
      <c r="AX34" s="195">
        <v>2649.2060569999999</v>
      </c>
      <c r="AY34" s="195">
        <v>212.020961</v>
      </c>
      <c r="AZ34" s="195">
        <v>619.147336</v>
      </c>
      <c r="BA34" s="383">
        <v>3759.6780589999998</v>
      </c>
      <c r="BB34" s="663">
        <f t="shared" si="1"/>
        <v>0.59629895180822801</v>
      </c>
    </row>
    <row r="35" spans="2:56" ht="14.1" customHeight="1" x14ac:dyDescent="0.25">
      <c r="B35" s="712"/>
      <c r="C35" s="400" t="s">
        <v>107</v>
      </c>
      <c r="D35" s="382">
        <v>72</v>
      </c>
      <c r="E35" s="195">
        <v>21.077000000000002</v>
      </c>
      <c r="F35" s="383">
        <v>22.12</v>
      </c>
      <c r="G35" s="388">
        <v>83</v>
      </c>
      <c r="H35" s="195">
        <v>22.116</v>
      </c>
      <c r="I35" s="293">
        <v>23.193000000000001</v>
      </c>
      <c r="J35" s="382">
        <v>61</v>
      </c>
      <c r="K35" s="195">
        <v>19.067</v>
      </c>
      <c r="L35" s="383">
        <v>20.257000000000001</v>
      </c>
      <c r="M35" s="388">
        <v>134</v>
      </c>
      <c r="N35" s="195">
        <v>29.375</v>
      </c>
      <c r="O35" s="293">
        <v>32.167000000000002</v>
      </c>
      <c r="P35" s="382">
        <v>158</v>
      </c>
      <c r="Q35" s="195">
        <v>28.827000000000002</v>
      </c>
      <c r="R35" s="383">
        <v>30.957999999999998</v>
      </c>
      <c r="S35" s="388">
        <v>152</v>
      </c>
      <c r="T35" s="195">
        <v>49.81</v>
      </c>
      <c r="U35" s="293">
        <v>52.600999999999999</v>
      </c>
      <c r="V35" s="382">
        <v>151</v>
      </c>
      <c r="W35" s="195">
        <v>27.591999999999999</v>
      </c>
      <c r="X35" s="383">
        <v>31.012</v>
      </c>
      <c r="Y35" s="388">
        <v>210</v>
      </c>
      <c r="Z35" s="195">
        <v>41.841999999999999</v>
      </c>
      <c r="AA35" s="293">
        <v>50.414099999999998</v>
      </c>
      <c r="AB35" s="382">
        <v>186</v>
      </c>
      <c r="AC35" s="195">
        <v>38.133000000000003</v>
      </c>
      <c r="AD35" s="383">
        <v>44.883000000000003</v>
      </c>
      <c r="AE35" s="388">
        <v>191</v>
      </c>
      <c r="AF35" s="195">
        <v>44.170499999999997</v>
      </c>
      <c r="AG35" s="293">
        <v>50.4998</v>
      </c>
      <c r="AH35" s="382">
        <v>208</v>
      </c>
      <c r="AI35" s="195">
        <v>50.383000000000003</v>
      </c>
      <c r="AJ35" s="383">
        <v>54.219000000000001</v>
      </c>
      <c r="AK35" s="388">
        <v>224</v>
      </c>
      <c r="AL35" s="195">
        <v>61.003599999999999</v>
      </c>
      <c r="AM35" s="293">
        <v>65.7376</v>
      </c>
      <c r="AN35" s="382">
        <v>230</v>
      </c>
      <c r="AO35" s="195">
        <v>59.332700000000003</v>
      </c>
      <c r="AP35" s="383">
        <v>69.863699999999994</v>
      </c>
      <c r="AQ35" s="388">
        <v>247</v>
      </c>
      <c r="AR35" s="195">
        <v>66.847099999999998</v>
      </c>
      <c r="AS35" s="293">
        <v>88.400099999999995</v>
      </c>
      <c r="AT35" s="382">
        <v>278</v>
      </c>
      <c r="AU35" s="195">
        <v>70.706900000000005</v>
      </c>
      <c r="AV35" s="383">
        <v>78.451700000000002</v>
      </c>
      <c r="AW35" s="382">
        <v>334</v>
      </c>
      <c r="AX35" s="195">
        <v>89.691592999999997</v>
      </c>
      <c r="AY35" s="195">
        <v>11.768465000000001</v>
      </c>
      <c r="AZ35" s="195">
        <v>2.6170019999999998</v>
      </c>
      <c r="BA35" s="383">
        <v>104.97586</v>
      </c>
      <c r="BB35" s="663">
        <f t="shared" si="1"/>
        <v>1.6649562622342417E-2</v>
      </c>
    </row>
    <row r="36" spans="2:56" ht="14.1" customHeight="1" x14ac:dyDescent="0.25">
      <c r="B36" s="712"/>
      <c r="C36" s="400" t="s">
        <v>108</v>
      </c>
      <c r="D36" s="397" t="s">
        <v>53</v>
      </c>
      <c r="E36" s="282" t="s">
        <v>53</v>
      </c>
      <c r="F36" s="398" t="s">
        <v>53</v>
      </c>
      <c r="G36" s="404" t="s">
        <v>53</v>
      </c>
      <c r="H36" s="282" t="s">
        <v>53</v>
      </c>
      <c r="I36" s="396" t="s">
        <v>53</v>
      </c>
      <c r="J36" s="397" t="s">
        <v>53</v>
      </c>
      <c r="K36" s="282" t="s">
        <v>53</v>
      </c>
      <c r="L36" s="398" t="s">
        <v>53</v>
      </c>
      <c r="M36" s="388">
        <v>9</v>
      </c>
      <c r="N36" s="195">
        <v>0.47</v>
      </c>
      <c r="O36" s="293">
        <v>1.57</v>
      </c>
      <c r="P36" s="382">
        <v>9</v>
      </c>
      <c r="Q36" s="195">
        <v>0.56699999999999995</v>
      </c>
      <c r="R36" s="383">
        <v>0.86499999999999999</v>
      </c>
      <c r="S36" s="388">
        <v>13</v>
      </c>
      <c r="T36" s="195">
        <v>0.58699999999999997</v>
      </c>
      <c r="U36" s="293">
        <v>0.91500000000000004</v>
      </c>
      <c r="V36" s="382">
        <v>11</v>
      </c>
      <c r="W36" s="195">
        <v>1.016</v>
      </c>
      <c r="X36" s="383">
        <v>1.016</v>
      </c>
      <c r="Y36" s="388">
        <v>16</v>
      </c>
      <c r="Z36" s="195">
        <v>0.80700000000000005</v>
      </c>
      <c r="AA36" s="293">
        <v>1.647</v>
      </c>
      <c r="AB36" s="382">
        <v>17</v>
      </c>
      <c r="AC36" s="195">
        <v>0.95099999999999996</v>
      </c>
      <c r="AD36" s="383">
        <v>2.2709999999999999</v>
      </c>
      <c r="AE36" s="388">
        <v>19</v>
      </c>
      <c r="AF36" s="195">
        <v>2.121</v>
      </c>
      <c r="AG36" s="293">
        <v>3.4409999999999998</v>
      </c>
      <c r="AH36" s="382">
        <v>23</v>
      </c>
      <c r="AI36" s="195">
        <v>3.4609999999999999</v>
      </c>
      <c r="AJ36" s="383">
        <v>4.8310000000000004</v>
      </c>
      <c r="AK36" s="388">
        <v>29</v>
      </c>
      <c r="AL36" s="195">
        <v>5.3034999999999997</v>
      </c>
      <c r="AM36" s="293">
        <v>12.5501</v>
      </c>
      <c r="AN36" s="382">
        <v>33</v>
      </c>
      <c r="AO36" s="195">
        <v>8.8324999999999996</v>
      </c>
      <c r="AP36" s="383">
        <v>14.069100000000001</v>
      </c>
      <c r="AQ36" s="388">
        <v>151</v>
      </c>
      <c r="AR36" s="195">
        <v>118.185</v>
      </c>
      <c r="AS36" s="293">
        <v>210.6686</v>
      </c>
      <c r="AT36" s="382">
        <v>192</v>
      </c>
      <c r="AU36" s="195">
        <v>171.5496</v>
      </c>
      <c r="AV36" s="383">
        <v>279.04759999999999</v>
      </c>
      <c r="AW36" s="382">
        <v>199</v>
      </c>
      <c r="AX36" s="195">
        <v>161.97256400000001</v>
      </c>
      <c r="AY36" s="195">
        <v>23.735330000000001</v>
      </c>
      <c r="AZ36" s="195">
        <v>53.044643000000001</v>
      </c>
      <c r="BA36" s="383">
        <v>262.43213600000001</v>
      </c>
      <c r="BB36" s="663">
        <f t="shared" si="1"/>
        <v>4.1622714807452707E-2</v>
      </c>
    </row>
    <row r="37" spans="2:56" ht="14.1" customHeight="1" x14ac:dyDescent="0.25">
      <c r="B37" s="712"/>
      <c r="C37" s="401" t="s">
        <v>109</v>
      </c>
      <c r="D37" s="446">
        <v>225</v>
      </c>
      <c r="E37" s="266">
        <v>225.79599999999999</v>
      </c>
      <c r="F37" s="445">
        <v>262.26799999999997</v>
      </c>
      <c r="G37" s="444">
        <v>264</v>
      </c>
      <c r="H37" s="266">
        <v>281.65679999999998</v>
      </c>
      <c r="I37" s="294">
        <v>343.10879999999997</v>
      </c>
      <c r="J37" s="446">
        <v>289</v>
      </c>
      <c r="K37" s="266">
        <v>217.1951</v>
      </c>
      <c r="L37" s="445">
        <v>297.31009999999998</v>
      </c>
      <c r="M37" s="444">
        <v>291</v>
      </c>
      <c r="N37" s="266">
        <v>152.499</v>
      </c>
      <c r="O37" s="294">
        <v>205.25299999999999</v>
      </c>
      <c r="P37" s="446">
        <v>332</v>
      </c>
      <c r="Q37" s="266">
        <v>169.99080000000001</v>
      </c>
      <c r="R37" s="445">
        <v>216.73679999999999</v>
      </c>
      <c r="S37" s="444">
        <v>382</v>
      </c>
      <c r="T37" s="266">
        <v>209.773</v>
      </c>
      <c r="U37" s="294">
        <v>289.21300000000002</v>
      </c>
      <c r="V37" s="446">
        <v>399</v>
      </c>
      <c r="W37" s="266">
        <v>286.99939999999998</v>
      </c>
      <c r="X37" s="445">
        <v>320.33350000000002</v>
      </c>
      <c r="Y37" s="444">
        <v>407</v>
      </c>
      <c r="Z37" s="266">
        <v>255.0514</v>
      </c>
      <c r="AA37" s="294">
        <v>295.75139999999999</v>
      </c>
      <c r="AB37" s="446">
        <v>450</v>
      </c>
      <c r="AC37" s="266">
        <v>340.30470000000003</v>
      </c>
      <c r="AD37" s="445">
        <v>383.8347</v>
      </c>
      <c r="AE37" s="444">
        <v>507</v>
      </c>
      <c r="AF37" s="266">
        <v>440.1884</v>
      </c>
      <c r="AG37" s="294">
        <v>520.14930000000004</v>
      </c>
      <c r="AH37" s="446">
        <v>557</v>
      </c>
      <c r="AI37" s="266">
        <v>522.89739999999995</v>
      </c>
      <c r="AJ37" s="445">
        <v>604.11040000000003</v>
      </c>
      <c r="AK37" s="444">
        <v>621</v>
      </c>
      <c r="AL37" s="266">
        <v>625.90179999999998</v>
      </c>
      <c r="AM37" s="294">
        <v>736.75480000000005</v>
      </c>
      <c r="AN37" s="446">
        <v>695</v>
      </c>
      <c r="AO37" s="266">
        <v>679.87959999999998</v>
      </c>
      <c r="AP37" s="445">
        <v>919.68050000000005</v>
      </c>
      <c r="AQ37" s="444">
        <v>608</v>
      </c>
      <c r="AR37" s="266">
        <v>458.13060000000002</v>
      </c>
      <c r="AS37" s="294">
        <v>601.59360000000004</v>
      </c>
      <c r="AT37" s="446">
        <v>684</v>
      </c>
      <c r="AU37" s="266">
        <v>555.89469999999994</v>
      </c>
      <c r="AV37" s="445">
        <v>698.93550000000005</v>
      </c>
      <c r="AW37" s="446">
        <v>536</v>
      </c>
      <c r="AX37" s="266">
        <v>391.99259999999998</v>
      </c>
      <c r="AY37" s="266">
        <v>32.194699999999997</v>
      </c>
      <c r="AZ37" s="266">
        <v>25.1266</v>
      </c>
      <c r="BA37" s="445">
        <v>462.54489999999998</v>
      </c>
      <c r="BB37" s="666">
        <f t="shared" si="1"/>
        <v>7.3361344962500061E-2</v>
      </c>
    </row>
    <row r="38" spans="2:56" ht="14.1" customHeight="1" x14ac:dyDescent="0.25">
      <c r="B38" s="46" t="s">
        <v>36</v>
      </c>
      <c r="C38" s="402" t="s">
        <v>36</v>
      </c>
      <c r="D38" s="447">
        <v>480</v>
      </c>
      <c r="E38" s="267">
        <v>680.99400000000003</v>
      </c>
      <c r="F38" s="448">
        <v>777.44299999999998</v>
      </c>
      <c r="G38" s="449">
        <v>577</v>
      </c>
      <c r="H38" s="267">
        <v>722.63289999999995</v>
      </c>
      <c r="I38" s="450">
        <v>848.41189999999995</v>
      </c>
      <c r="J38" s="447">
        <v>717</v>
      </c>
      <c r="K38" s="267">
        <v>882.94839999999999</v>
      </c>
      <c r="L38" s="448">
        <v>1035.6741999999999</v>
      </c>
      <c r="M38" s="449">
        <v>891</v>
      </c>
      <c r="N38" s="267">
        <v>1098.9170999999999</v>
      </c>
      <c r="O38" s="450">
        <v>1298.9465</v>
      </c>
      <c r="P38" s="447">
        <v>1096</v>
      </c>
      <c r="Q38" s="267">
        <v>1328.1804999999999</v>
      </c>
      <c r="R38" s="448">
        <v>1545.2225000000001</v>
      </c>
      <c r="S38" s="449">
        <v>1168</v>
      </c>
      <c r="T38" s="267">
        <v>1490.8652999999999</v>
      </c>
      <c r="U38" s="450">
        <v>1683.0273</v>
      </c>
      <c r="V38" s="447">
        <v>1194</v>
      </c>
      <c r="W38" s="267">
        <v>1524.2994000000001</v>
      </c>
      <c r="X38" s="448">
        <v>1654.0323000000001</v>
      </c>
      <c r="Y38" s="449">
        <v>1273</v>
      </c>
      <c r="Z38" s="267">
        <v>1607.4387999999999</v>
      </c>
      <c r="AA38" s="450">
        <v>1741.7731000000001</v>
      </c>
      <c r="AB38" s="447">
        <v>1456</v>
      </c>
      <c r="AC38" s="267">
        <v>1936.7037</v>
      </c>
      <c r="AD38" s="448">
        <v>2172.6170000000002</v>
      </c>
      <c r="AE38" s="449">
        <v>1478</v>
      </c>
      <c r="AF38" s="267">
        <v>2029.8945000000001</v>
      </c>
      <c r="AG38" s="450">
        <v>2274.6677</v>
      </c>
      <c r="AH38" s="447">
        <v>1720</v>
      </c>
      <c r="AI38" s="267">
        <v>2556.6509999999998</v>
      </c>
      <c r="AJ38" s="448">
        <v>2796.9105</v>
      </c>
      <c r="AK38" s="449">
        <v>1885</v>
      </c>
      <c r="AL38" s="267">
        <v>3011.4477999999999</v>
      </c>
      <c r="AM38" s="450">
        <v>3355.3011000000001</v>
      </c>
      <c r="AN38" s="447">
        <v>2111</v>
      </c>
      <c r="AO38" s="267">
        <v>3423.4529000000002</v>
      </c>
      <c r="AP38" s="448">
        <v>3890.5064000000002</v>
      </c>
      <c r="AQ38" s="449">
        <v>2364</v>
      </c>
      <c r="AR38" s="267">
        <v>4263.2155000000002</v>
      </c>
      <c r="AS38" s="450">
        <v>4637.3181000000004</v>
      </c>
      <c r="AT38" s="447">
        <v>2692</v>
      </c>
      <c r="AU38" s="267">
        <v>5023.3694999999998</v>
      </c>
      <c r="AV38" s="448">
        <v>5373.9937</v>
      </c>
      <c r="AW38" s="447">
        <v>2856</v>
      </c>
      <c r="AX38" s="267">
        <v>4996.0968119999998</v>
      </c>
      <c r="AY38" s="267">
        <v>106.132352</v>
      </c>
      <c r="AZ38" s="267">
        <v>174.77145200000001</v>
      </c>
      <c r="BA38" s="448">
        <v>5291.1624700000002</v>
      </c>
      <c r="BB38" s="667">
        <f t="shared" si="1"/>
        <v>0.83919808696259302</v>
      </c>
    </row>
    <row r="39" spans="2:56" ht="14.1" customHeight="1" x14ac:dyDescent="0.25">
      <c r="B39" s="46" t="s">
        <v>66</v>
      </c>
      <c r="C39" s="402" t="s">
        <v>110</v>
      </c>
      <c r="D39" s="447">
        <v>105</v>
      </c>
      <c r="E39" s="267">
        <v>100.529</v>
      </c>
      <c r="F39" s="448">
        <v>112.27200000000001</v>
      </c>
      <c r="G39" s="449">
        <v>87</v>
      </c>
      <c r="H39" s="267">
        <v>142.27889999999999</v>
      </c>
      <c r="I39" s="450">
        <v>189.24709999999999</v>
      </c>
      <c r="J39" s="447">
        <v>83</v>
      </c>
      <c r="K39" s="267">
        <v>135.8229</v>
      </c>
      <c r="L39" s="448">
        <v>181.04509999999999</v>
      </c>
      <c r="M39" s="449">
        <v>168</v>
      </c>
      <c r="N39" s="267">
        <v>168.18729999999999</v>
      </c>
      <c r="O39" s="450">
        <v>203.82730000000001</v>
      </c>
      <c r="P39" s="447">
        <v>267</v>
      </c>
      <c r="Q39" s="267">
        <v>281.38729999999998</v>
      </c>
      <c r="R39" s="448">
        <v>322.15370000000001</v>
      </c>
      <c r="S39" s="449">
        <v>284</v>
      </c>
      <c r="T39" s="267">
        <v>283.98500000000001</v>
      </c>
      <c r="U39" s="450">
        <v>321.25799999999998</v>
      </c>
      <c r="V39" s="447">
        <v>298</v>
      </c>
      <c r="W39" s="267">
        <v>294.01429999999999</v>
      </c>
      <c r="X39" s="448">
        <v>343.6961</v>
      </c>
      <c r="Y39" s="449">
        <v>326</v>
      </c>
      <c r="Z39" s="267">
        <v>377.00080000000003</v>
      </c>
      <c r="AA39" s="450">
        <v>446.77969999999999</v>
      </c>
      <c r="AB39" s="447">
        <v>367</v>
      </c>
      <c r="AC39" s="267">
        <v>438.52910000000003</v>
      </c>
      <c r="AD39" s="448">
        <v>985.88620000000003</v>
      </c>
      <c r="AE39" s="449">
        <v>389</v>
      </c>
      <c r="AF39" s="267">
        <v>504.375</v>
      </c>
      <c r="AG39" s="450">
        <v>1196.068</v>
      </c>
      <c r="AH39" s="447">
        <v>438</v>
      </c>
      <c r="AI39" s="267">
        <v>719.1223</v>
      </c>
      <c r="AJ39" s="448">
        <v>947.61429999999996</v>
      </c>
      <c r="AK39" s="449">
        <v>487</v>
      </c>
      <c r="AL39" s="267">
        <v>897.5249</v>
      </c>
      <c r="AM39" s="450">
        <v>1002.3493</v>
      </c>
      <c r="AN39" s="447">
        <v>575</v>
      </c>
      <c r="AO39" s="267">
        <v>984.86009999999999</v>
      </c>
      <c r="AP39" s="448">
        <v>1125.8698999999999</v>
      </c>
      <c r="AQ39" s="449">
        <v>686</v>
      </c>
      <c r="AR39" s="267">
        <v>872.29909999999995</v>
      </c>
      <c r="AS39" s="450">
        <v>1154.9075</v>
      </c>
      <c r="AT39" s="447">
        <v>827</v>
      </c>
      <c r="AU39" s="267">
        <v>1095.7986000000001</v>
      </c>
      <c r="AV39" s="448">
        <v>2702.0944</v>
      </c>
      <c r="AW39" s="447">
        <v>971</v>
      </c>
      <c r="AX39" s="267">
        <v>1681.336587</v>
      </c>
      <c r="AY39" s="267">
        <v>722.788138</v>
      </c>
      <c r="AZ39" s="267">
        <v>1229.537153</v>
      </c>
      <c r="BA39" s="448">
        <v>3672.4545779999999</v>
      </c>
      <c r="BB39" s="667">
        <f t="shared" si="1"/>
        <v>0.58246498265524194</v>
      </c>
    </row>
    <row r="40" spans="2:56" ht="14.1" customHeight="1" x14ac:dyDescent="0.25">
      <c r="B40" s="711" t="s">
        <v>51</v>
      </c>
      <c r="C40" s="399" t="s">
        <v>52</v>
      </c>
      <c r="D40" s="382">
        <v>4</v>
      </c>
      <c r="E40" s="195">
        <v>11.96</v>
      </c>
      <c r="F40" s="383">
        <v>13.96</v>
      </c>
      <c r="G40" s="388">
        <v>9</v>
      </c>
      <c r="H40" s="195">
        <v>11.57</v>
      </c>
      <c r="I40" s="293">
        <v>13.63</v>
      </c>
      <c r="J40" s="382">
        <v>24</v>
      </c>
      <c r="K40" s="195">
        <v>53.575000000000003</v>
      </c>
      <c r="L40" s="383">
        <v>86.525000000000006</v>
      </c>
      <c r="M40" s="388">
        <v>15</v>
      </c>
      <c r="N40" s="195">
        <v>87.685000000000002</v>
      </c>
      <c r="O40" s="293">
        <v>146.16499999999999</v>
      </c>
      <c r="P40" s="382">
        <v>18</v>
      </c>
      <c r="Q40" s="195">
        <v>46.55</v>
      </c>
      <c r="R40" s="383">
        <v>70.725999999999999</v>
      </c>
      <c r="S40" s="388">
        <v>18</v>
      </c>
      <c r="T40" s="195">
        <v>61.34</v>
      </c>
      <c r="U40" s="293">
        <v>84.73</v>
      </c>
      <c r="V40" s="382">
        <v>18</v>
      </c>
      <c r="W40" s="195">
        <v>90.65</v>
      </c>
      <c r="X40" s="383">
        <v>99.21</v>
      </c>
      <c r="Y40" s="388">
        <v>21</v>
      </c>
      <c r="Z40" s="195">
        <v>107.64</v>
      </c>
      <c r="AA40" s="293">
        <v>116.91</v>
      </c>
      <c r="AB40" s="382">
        <v>20</v>
      </c>
      <c r="AC40" s="195">
        <v>68.78</v>
      </c>
      <c r="AD40" s="383">
        <v>78.06</v>
      </c>
      <c r="AE40" s="388">
        <v>29</v>
      </c>
      <c r="AF40" s="195">
        <v>66.88</v>
      </c>
      <c r="AG40" s="293">
        <v>97.16</v>
      </c>
      <c r="AH40" s="382">
        <v>30</v>
      </c>
      <c r="AI40" s="195">
        <v>112.34</v>
      </c>
      <c r="AJ40" s="383">
        <v>152.11000000000001</v>
      </c>
      <c r="AK40" s="388">
        <v>37</v>
      </c>
      <c r="AL40" s="195">
        <v>158.13999999999999</v>
      </c>
      <c r="AM40" s="293">
        <v>185.36</v>
      </c>
      <c r="AN40" s="382">
        <v>31</v>
      </c>
      <c r="AO40" s="195">
        <v>118.02</v>
      </c>
      <c r="AP40" s="383">
        <v>121.03</v>
      </c>
      <c r="AQ40" s="388">
        <v>27</v>
      </c>
      <c r="AR40" s="195">
        <v>49.54</v>
      </c>
      <c r="AS40" s="293">
        <v>54.21</v>
      </c>
      <c r="AT40" s="382">
        <v>71</v>
      </c>
      <c r="AU40" s="195">
        <v>121.956</v>
      </c>
      <c r="AV40" s="383">
        <v>141.55600000000001</v>
      </c>
      <c r="AW40" s="382">
        <v>128</v>
      </c>
      <c r="AX40" s="195">
        <v>182.80118999999999</v>
      </c>
      <c r="AY40" s="195">
        <v>17.340299999999999</v>
      </c>
      <c r="AZ40" s="195">
        <v>20.5</v>
      </c>
      <c r="BA40" s="451">
        <v>220.77149</v>
      </c>
      <c r="BB40" s="662">
        <f t="shared" si="1"/>
        <v>3.5015181090041488E-2</v>
      </c>
    </row>
    <row r="41" spans="2:56" ht="14.1" customHeight="1" x14ac:dyDescent="0.25">
      <c r="B41" s="713"/>
      <c r="C41" s="401" t="s">
        <v>111</v>
      </c>
      <c r="D41" s="382">
        <v>1313</v>
      </c>
      <c r="E41" s="195">
        <v>12663.499</v>
      </c>
      <c r="F41" s="383">
        <v>15096.643700000001</v>
      </c>
      <c r="G41" s="388">
        <v>1525</v>
      </c>
      <c r="H41" s="195">
        <v>15179.726000000001</v>
      </c>
      <c r="I41" s="293">
        <v>18246.262999999999</v>
      </c>
      <c r="J41" s="382">
        <v>1902</v>
      </c>
      <c r="K41" s="195">
        <v>18148.191500000001</v>
      </c>
      <c r="L41" s="383">
        <v>24210.992900000001</v>
      </c>
      <c r="M41" s="388">
        <v>2343</v>
      </c>
      <c r="N41" s="195">
        <v>14964.624900000001</v>
      </c>
      <c r="O41" s="293">
        <v>21623.763200000001</v>
      </c>
      <c r="P41" s="382">
        <v>2093</v>
      </c>
      <c r="Q41" s="195">
        <v>8121.7219999999998</v>
      </c>
      <c r="R41" s="383">
        <v>11320.8632</v>
      </c>
      <c r="S41" s="388">
        <v>2659</v>
      </c>
      <c r="T41" s="195">
        <v>13496.691000000001</v>
      </c>
      <c r="U41" s="293">
        <v>15665.107</v>
      </c>
      <c r="V41" s="382">
        <v>2853</v>
      </c>
      <c r="W41" s="195">
        <v>15135.126700000001</v>
      </c>
      <c r="X41" s="383">
        <v>16884.787899999999</v>
      </c>
      <c r="Y41" s="388">
        <v>2652</v>
      </c>
      <c r="Z41" s="195">
        <v>9824.2939999999999</v>
      </c>
      <c r="AA41" s="293">
        <v>11690.1464</v>
      </c>
      <c r="AB41" s="382">
        <v>3385</v>
      </c>
      <c r="AC41" s="195">
        <v>11079.0676</v>
      </c>
      <c r="AD41" s="383">
        <v>15639.384400000001</v>
      </c>
      <c r="AE41" s="388">
        <v>3779</v>
      </c>
      <c r="AF41" s="195">
        <v>10913.832700000001</v>
      </c>
      <c r="AG41" s="293">
        <v>15767.458000000001</v>
      </c>
      <c r="AH41" s="382">
        <v>4200</v>
      </c>
      <c r="AI41" s="195">
        <v>15129.028200000001</v>
      </c>
      <c r="AJ41" s="383">
        <v>20002.181499999999</v>
      </c>
      <c r="AK41" s="388">
        <v>4829</v>
      </c>
      <c r="AL41" s="195">
        <v>17148.287799999998</v>
      </c>
      <c r="AM41" s="293">
        <v>24085.5249</v>
      </c>
      <c r="AN41" s="382">
        <v>5639</v>
      </c>
      <c r="AO41" s="195">
        <v>21467.527699999999</v>
      </c>
      <c r="AP41" s="383">
        <v>29292.584500000001</v>
      </c>
      <c r="AQ41" s="388">
        <v>6201</v>
      </c>
      <c r="AR41" s="195">
        <v>25349.818599999999</v>
      </c>
      <c r="AS41" s="293">
        <v>31896.911899999999</v>
      </c>
      <c r="AT41" s="382">
        <v>6673</v>
      </c>
      <c r="AU41" s="195">
        <v>28071.573499999999</v>
      </c>
      <c r="AV41" s="383">
        <v>33683.783799999997</v>
      </c>
      <c r="AW41" s="382">
        <v>6908</v>
      </c>
      <c r="AX41" s="195">
        <v>27761.337548</v>
      </c>
      <c r="AY41" s="195">
        <v>4419.0923640000001</v>
      </c>
      <c r="AZ41" s="195">
        <v>2596.5871729999999</v>
      </c>
      <c r="BA41" s="452">
        <v>35098.579646999999</v>
      </c>
      <c r="BB41" s="668">
        <f t="shared" si="1"/>
        <v>5.5667655381722954</v>
      </c>
    </row>
    <row r="42" spans="2:56" ht="12.75" customHeight="1" thickBot="1" x14ac:dyDescent="0.3">
      <c r="B42" s="111" t="s">
        <v>49</v>
      </c>
      <c r="C42" s="403" t="s">
        <v>49</v>
      </c>
      <c r="D42" s="393"/>
      <c r="E42" s="394">
        <v>85446.910300000003</v>
      </c>
      <c r="F42" s="395">
        <v>96541.195999999996</v>
      </c>
      <c r="G42" s="354"/>
      <c r="H42" s="350">
        <v>90473.296300000002</v>
      </c>
      <c r="I42" s="351">
        <v>109128.2006</v>
      </c>
      <c r="J42" s="393"/>
      <c r="K42" s="394">
        <v>95912.820500000002</v>
      </c>
      <c r="L42" s="395">
        <v>128802.64780000001</v>
      </c>
      <c r="M42" s="354"/>
      <c r="N42" s="350">
        <v>109544.8667</v>
      </c>
      <c r="O42" s="351">
        <v>167620.8419</v>
      </c>
      <c r="P42" s="393"/>
      <c r="Q42" s="394">
        <v>137007.74410000001</v>
      </c>
      <c r="R42" s="395">
        <v>193379.53899999999</v>
      </c>
      <c r="S42" s="354"/>
      <c r="T42" s="350">
        <v>168878.73860000001</v>
      </c>
      <c r="U42" s="351">
        <v>206614.20420000001</v>
      </c>
      <c r="V42" s="393"/>
      <c r="W42" s="394">
        <v>188626.11689999999</v>
      </c>
      <c r="X42" s="395">
        <v>217083.283</v>
      </c>
      <c r="Y42" s="354"/>
      <c r="Z42" s="350">
        <v>194118.8628</v>
      </c>
      <c r="AA42" s="351">
        <v>230922.94579999999</v>
      </c>
      <c r="AB42" s="393"/>
      <c r="AC42" s="394">
        <v>215579.8652</v>
      </c>
      <c r="AD42" s="395">
        <v>310192.01160000003</v>
      </c>
      <c r="AE42" s="354"/>
      <c r="AF42" s="350">
        <v>222505.96679999999</v>
      </c>
      <c r="AG42" s="351">
        <v>360610.25919999997</v>
      </c>
      <c r="AH42" s="393"/>
      <c r="AI42" s="394">
        <v>280265.13809999998</v>
      </c>
      <c r="AJ42" s="395">
        <v>403146.85749999998</v>
      </c>
      <c r="AK42" s="392"/>
      <c r="AL42" s="356">
        <v>342348.20049999998</v>
      </c>
      <c r="AM42" s="358">
        <v>450330.55650000001</v>
      </c>
      <c r="AN42" s="389"/>
      <c r="AO42" s="390">
        <v>383455.7697</v>
      </c>
      <c r="AP42" s="391">
        <v>503118.38400000002</v>
      </c>
      <c r="AQ42" s="379"/>
      <c r="AR42" s="380">
        <v>432786.34009999997</v>
      </c>
      <c r="AS42" s="380">
        <v>555666.60840000003</v>
      </c>
      <c r="AT42" s="386"/>
      <c r="AU42" s="380">
        <v>486563.14059999998</v>
      </c>
      <c r="AV42" s="387">
        <v>618310.70920000004</v>
      </c>
      <c r="AW42" s="384"/>
      <c r="AX42" s="381">
        <v>521368.57305200002</v>
      </c>
      <c r="AY42" s="381">
        <v>40839.540537000001</v>
      </c>
      <c r="AZ42" s="381">
        <v>58507.721286</v>
      </c>
      <c r="BA42" s="385">
        <v>630502.20826300001</v>
      </c>
      <c r="BB42" s="453">
        <v>100</v>
      </c>
    </row>
    <row r="43" spans="2:56" ht="12.75" customHeight="1" x14ac:dyDescent="0.25">
      <c r="B43" s="26"/>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row>
    <row r="44" spans="2:56" ht="12.75" customHeight="1" x14ac:dyDescent="0.25">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row>
    <row r="45" spans="2:56" ht="12.75" customHeight="1" x14ac:dyDescent="0.25">
      <c r="AV45" s="189"/>
      <c r="AW45" s="189"/>
      <c r="AX45" s="189"/>
      <c r="AY45" s="189"/>
      <c r="AZ45" s="189"/>
    </row>
    <row r="46" spans="2:56" s="103" customFormat="1" ht="12.75" customHeight="1" x14ac:dyDescent="0.25">
      <c r="B46" s="738" t="s">
        <v>78</v>
      </c>
      <c r="C46" s="778"/>
      <c r="D46" s="714" t="s">
        <v>101</v>
      </c>
      <c r="E46" s="715"/>
      <c r="F46" s="716"/>
      <c r="G46" s="714" t="s">
        <v>102</v>
      </c>
      <c r="H46" s="715"/>
      <c r="I46" s="716"/>
      <c r="J46" s="715" t="s">
        <v>103</v>
      </c>
      <c r="K46" s="715"/>
      <c r="L46" s="715"/>
      <c r="M46" s="714" t="s">
        <v>100</v>
      </c>
      <c r="N46" s="715"/>
      <c r="O46" s="716"/>
      <c r="P46" s="744" t="s">
        <v>1</v>
      </c>
      <c r="Q46" s="764"/>
      <c r="R46" s="764"/>
      <c r="S46" s="763" t="s">
        <v>2</v>
      </c>
      <c r="T46" s="763"/>
      <c r="U46" s="763"/>
      <c r="V46" s="751" t="s">
        <v>3</v>
      </c>
      <c r="W46" s="763"/>
      <c r="X46" s="747"/>
      <c r="Y46" s="747">
        <v>2014</v>
      </c>
      <c r="Z46" s="747"/>
      <c r="AA46" s="763"/>
      <c r="AB46" s="745">
        <v>2015</v>
      </c>
      <c r="AC46" s="762"/>
      <c r="AD46" s="747"/>
      <c r="AE46" s="762">
        <v>2016</v>
      </c>
      <c r="AF46" s="762"/>
      <c r="AG46" s="763"/>
      <c r="AH46" s="744">
        <v>2017</v>
      </c>
      <c r="AI46" s="744"/>
      <c r="AJ46" s="745"/>
      <c r="AK46" s="747" t="s">
        <v>68</v>
      </c>
      <c r="AL46" s="744"/>
      <c r="AM46" s="745"/>
      <c r="AN46" s="747">
        <v>2019</v>
      </c>
      <c r="AO46" s="744"/>
      <c r="AP46" s="744"/>
      <c r="AQ46" s="747">
        <v>2020</v>
      </c>
      <c r="AR46" s="744"/>
      <c r="AS46" s="751"/>
      <c r="AT46" s="744">
        <v>2021</v>
      </c>
      <c r="AU46" s="744"/>
      <c r="AV46" s="744"/>
      <c r="AW46" s="747">
        <v>2022</v>
      </c>
      <c r="AX46" s="744"/>
      <c r="AY46" s="744"/>
      <c r="AZ46" s="744"/>
      <c r="BA46" s="751"/>
    </row>
    <row r="47" spans="2:56" ht="24.75" customHeight="1" x14ac:dyDescent="0.25">
      <c r="B47" s="309"/>
      <c r="C47" s="49"/>
      <c r="D47" s="719" t="s">
        <v>46</v>
      </c>
      <c r="E47" s="718" t="s">
        <v>77</v>
      </c>
      <c r="F47" s="717" t="s">
        <v>75</v>
      </c>
      <c r="G47" s="719" t="s">
        <v>46</v>
      </c>
      <c r="H47" s="718" t="s">
        <v>77</v>
      </c>
      <c r="I47" s="717" t="s">
        <v>75</v>
      </c>
      <c r="J47" s="721" t="s">
        <v>46</v>
      </c>
      <c r="K47" s="718" t="s">
        <v>77</v>
      </c>
      <c r="L47" s="720" t="s">
        <v>75</v>
      </c>
      <c r="M47" s="719" t="s">
        <v>46</v>
      </c>
      <c r="N47" s="718" t="s">
        <v>77</v>
      </c>
      <c r="O47" s="717" t="s">
        <v>75</v>
      </c>
      <c r="P47" s="721" t="s">
        <v>46</v>
      </c>
      <c r="Q47" s="718" t="s">
        <v>77</v>
      </c>
      <c r="R47" s="720" t="s">
        <v>75</v>
      </c>
      <c r="S47" s="719" t="s">
        <v>46</v>
      </c>
      <c r="T47" s="718" t="s">
        <v>77</v>
      </c>
      <c r="U47" s="717" t="s">
        <v>75</v>
      </c>
      <c r="V47" s="721" t="s">
        <v>46</v>
      </c>
      <c r="W47" s="718" t="s">
        <v>77</v>
      </c>
      <c r="X47" s="720" t="s">
        <v>75</v>
      </c>
      <c r="Y47" s="719" t="s">
        <v>46</v>
      </c>
      <c r="Z47" s="718" t="s">
        <v>77</v>
      </c>
      <c r="AA47" s="717" t="s">
        <v>75</v>
      </c>
      <c r="AB47" s="721" t="s">
        <v>46</v>
      </c>
      <c r="AC47" s="718" t="s">
        <v>77</v>
      </c>
      <c r="AD47" s="720" t="s">
        <v>75</v>
      </c>
      <c r="AE47" s="719" t="s">
        <v>46</v>
      </c>
      <c r="AF47" s="718" t="s">
        <v>77</v>
      </c>
      <c r="AG47" s="717" t="s">
        <v>75</v>
      </c>
      <c r="AH47" s="721" t="s">
        <v>46</v>
      </c>
      <c r="AI47" s="718" t="s">
        <v>77</v>
      </c>
      <c r="AJ47" s="720" t="s">
        <v>75</v>
      </c>
      <c r="AK47" s="725" t="s">
        <v>46</v>
      </c>
      <c r="AL47" s="718" t="s">
        <v>77</v>
      </c>
      <c r="AM47" s="717" t="s">
        <v>75</v>
      </c>
      <c r="AN47" s="750" t="s">
        <v>46</v>
      </c>
      <c r="AO47" s="718" t="s">
        <v>77</v>
      </c>
      <c r="AP47" s="720" t="s">
        <v>75</v>
      </c>
      <c r="AQ47" s="725" t="s">
        <v>46</v>
      </c>
      <c r="AR47" s="718" t="s">
        <v>77</v>
      </c>
      <c r="AS47" s="717" t="s">
        <v>75</v>
      </c>
      <c r="AT47" s="750" t="s">
        <v>46</v>
      </c>
      <c r="AU47" s="718" t="s">
        <v>77</v>
      </c>
      <c r="AV47" s="720" t="s">
        <v>75</v>
      </c>
      <c r="AW47" s="760" t="s">
        <v>46</v>
      </c>
      <c r="AX47" s="730" t="s">
        <v>77</v>
      </c>
      <c r="AY47" s="720" t="s">
        <v>48</v>
      </c>
      <c r="AZ47" s="753"/>
      <c r="BA47" s="728" t="s">
        <v>75</v>
      </c>
      <c r="BB47" s="26"/>
      <c r="BC47" s="26"/>
      <c r="BD47" s="26"/>
    </row>
    <row r="48" spans="2:56" ht="18.75" customHeight="1" x14ac:dyDescent="0.25">
      <c r="B48" s="49"/>
      <c r="C48" s="49"/>
      <c r="D48" s="719"/>
      <c r="E48" s="718"/>
      <c r="F48" s="717"/>
      <c r="G48" s="719"/>
      <c r="H48" s="718"/>
      <c r="I48" s="717"/>
      <c r="J48" s="721"/>
      <c r="K48" s="718"/>
      <c r="L48" s="720"/>
      <c r="M48" s="719"/>
      <c r="N48" s="718"/>
      <c r="O48" s="717"/>
      <c r="P48" s="721"/>
      <c r="Q48" s="718"/>
      <c r="R48" s="720"/>
      <c r="S48" s="719"/>
      <c r="T48" s="718"/>
      <c r="U48" s="717"/>
      <c r="V48" s="721"/>
      <c r="W48" s="718"/>
      <c r="X48" s="720"/>
      <c r="Y48" s="719"/>
      <c r="Z48" s="718"/>
      <c r="AA48" s="717"/>
      <c r="AB48" s="721"/>
      <c r="AC48" s="718"/>
      <c r="AD48" s="720"/>
      <c r="AE48" s="719"/>
      <c r="AF48" s="718"/>
      <c r="AG48" s="717"/>
      <c r="AH48" s="721"/>
      <c r="AI48" s="718"/>
      <c r="AJ48" s="720"/>
      <c r="AK48" s="725"/>
      <c r="AL48" s="718"/>
      <c r="AM48" s="717"/>
      <c r="AN48" s="750"/>
      <c r="AO48" s="718"/>
      <c r="AP48" s="720"/>
      <c r="AQ48" s="725"/>
      <c r="AR48" s="718"/>
      <c r="AS48" s="717"/>
      <c r="AT48" s="750"/>
      <c r="AU48" s="718"/>
      <c r="AV48" s="720"/>
      <c r="AW48" s="761"/>
      <c r="AX48" s="752"/>
      <c r="AY48" s="194" t="s">
        <v>28</v>
      </c>
      <c r="AZ48" s="194" t="s">
        <v>29</v>
      </c>
      <c r="BA48" s="746"/>
      <c r="BB48" s="193"/>
      <c r="BC48" s="26"/>
      <c r="BD48" s="26"/>
    </row>
    <row r="49" spans="1:53" s="112" customFormat="1" ht="13.95" customHeight="1" x14ac:dyDescent="0.2">
      <c r="A49" s="767" t="s">
        <v>168</v>
      </c>
      <c r="B49" s="771" t="s">
        <v>41</v>
      </c>
      <c r="C49" s="468" t="s">
        <v>897</v>
      </c>
      <c r="D49" s="472">
        <v>389</v>
      </c>
      <c r="E49" s="373">
        <v>3449.0830000000001</v>
      </c>
      <c r="F49" s="459">
        <v>3636.4229999999998</v>
      </c>
      <c r="G49" s="458">
        <v>463</v>
      </c>
      <c r="H49" s="373">
        <v>4255.46</v>
      </c>
      <c r="I49" s="459">
        <v>4667.299</v>
      </c>
      <c r="J49" s="466">
        <v>438</v>
      </c>
      <c r="K49" s="373">
        <v>3379.7750000000001</v>
      </c>
      <c r="L49" s="454">
        <v>4007.2910000000002</v>
      </c>
      <c r="M49" s="458">
        <v>617</v>
      </c>
      <c r="N49" s="373">
        <v>4396.5600000000004</v>
      </c>
      <c r="O49" s="459">
        <v>6324.7960000000003</v>
      </c>
      <c r="P49" s="466">
        <v>657</v>
      </c>
      <c r="Q49" s="373">
        <v>4724.8329999999996</v>
      </c>
      <c r="R49" s="454">
        <v>6722.1509999999998</v>
      </c>
      <c r="S49" s="458">
        <v>761</v>
      </c>
      <c r="T49" s="373">
        <v>6287.0510000000004</v>
      </c>
      <c r="U49" s="459">
        <v>8490.6389999999992</v>
      </c>
      <c r="V49" s="466">
        <v>796</v>
      </c>
      <c r="W49" s="373">
        <v>8060.6637000000001</v>
      </c>
      <c r="X49" s="454">
        <v>9292.4326999999994</v>
      </c>
      <c r="Y49" s="458">
        <v>866</v>
      </c>
      <c r="Z49" s="373">
        <v>7931.1926999999996</v>
      </c>
      <c r="AA49" s="459">
        <v>9927.8426999999992</v>
      </c>
      <c r="AB49" s="466">
        <v>1237</v>
      </c>
      <c r="AC49" s="373">
        <v>8742.2957999999999</v>
      </c>
      <c r="AD49" s="454">
        <v>16569.830900000001</v>
      </c>
      <c r="AE49" s="458">
        <v>1399</v>
      </c>
      <c r="AF49" s="373">
        <v>8611.7355000000007</v>
      </c>
      <c r="AG49" s="459">
        <v>16704.6855</v>
      </c>
      <c r="AH49" s="466">
        <v>1384</v>
      </c>
      <c r="AI49" s="373">
        <v>10627.4187</v>
      </c>
      <c r="AJ49" s="454">
        <v>17093.666700000002</v>
      </c>
      <c r="AK49" s="458">
        <v>1655</v>
      </c>
      <c r="AL49" s="373">
        <v>14446.134700000001</v>
      </c>
      <c r="AM49" s="459">
        <v>23179.161700000001</v>
      </c>
      <c r="AN49" s="466">
        <v>1810</v>
      </c>
      <c r="AO49" s="373">
        <v>17433.506700000002</v>
      </c>
      <c r="AP49" s="454">
        <v>26870.617200000001</v>
      </c>
      <c r="AQ49" s="458">
        <v>1787</v>
      </c>
      <c r="AR49" s="373">
        <v>17882.242999999999</v>
      </c>
      <c r="AS49" s="459">
        <v>25544.197199999999</v>
      </c>
      <c r="AT49" s="466">
        <v>2354</v>
      </c>
      <c r="AU49" s="373">
        <v>30348.558000000001</v>
      </c>
      <c r="AV49" s="454">
        <v>38417.959499999997</v>
      </c>
      <c r="AW49" s="458">
        <v>2220</v>
      </c>
      <c r="AX49" s="373">
        <v>30598.474827999999</v>
      </c>
      <c r="AY49" s="373">
        <v>1136.7987109999999</v>
      </c>
      <c r="AZ49" s="373">
        <v>2945.7065950000001</v>
      </c>
      <c r="BA49" s="459">
        <v>34953.210134000001</v>
      </c>
    </row>
    <row r="50" spans="1:53" s="112" customFormat="1" ht="13.95" customHeight="1" x14ac:dyDescent="0.2">
      <c r="A50" s="768"/>
      <c r="B50" s="772"/>
      <c r="C50" s="469" t="s">
        <v>898</v>
      </c>
      <c r="D50" s="472">
        <v>180</v>
      </c>
      <c r="E50" s="373">
        <v>1248.1210000000001</v>
      </c>
      <c r="F50" s="459">
        <v>1338.6010000000001</v>
      </c>
      <c r="G50" s="458">
        <v>203</v>
      </c>
      <c r="H50" s="373">
        <v>1475.5509999999999</v>
      </c>
      <c r="I50" s="459">
        <v>1717.6310000000001</v>
      </c>
      <c r="J50" s="466">
        <v>224</v>
      </c>
      <c r="K50" s="373">
        <v>1505.0429999999999</v>
      </c>
      <c r="L50" s="454">
        <v>1838.9749999999999</v>
      </c>
      <c r="M50" s="458">
        <v>278</v>
      </c>
      <c r="N50" s="373">
        <v>1592.1030000000001</v>
      </c>
      <c r="O50" s="459">
        <v>2440.9459999999999</v>
      </c>
      <c r="P50" s="466">
        <v>272</v>
      </c>
      <c r="Q50" s="373">
        <v>1813.73</v>
      </c>
      <c r="R50" s="454">
        <v>2351.3000000000002</v>
      </c>
      <c r="S50" s="458">
        <v>285</v>
      </c>
      <c r="T50" s="373">
        <v>1835.222</v>
      </c>
      <c r="U50" s="459">
        <v>2126.1689999999999</v>
      </c>
      <c r="V50" s="466">
        <v>307</v>
      </c>
      <c r="W50" s="373">
        <v>2053.7199999999998</v>
      </c>
      <c r="X50" s="454">
        <v>2252.5</v>
      </c>
      <c r="Y50" s="458">
        <v>329</v>
      </c>
      <c r="Z50" s="373">
        <v>2510.94</v>
      </c>
      <c r="AA50" s="459">
        <v>3043.4560000000001</v>
      </c>
      <c r="AB50" s="466">
        <v>662</v>
      </c>
      <c r="AC50" s="373">
        <v>4970.46</v>
      </c>
      <c r="AD50" s="454">
        <v>6521.8059999999996</v>
      </c>
      <c r="AE50" s="458">
        <v>745</v>
      </c>
      <c r="AF50" s="373">
        <v>4427.9182000000001</v>
      </c>
      <c r="AG50" s="459">
        <v>8360.8582000000006</v>
      </c>
      <c r="AH50" s="466">
        <v>878</v>
      </c>
      <c r="AI50" s="373">
        <v>5135.1211999999996</v>
      </c>
      <c r="AJ50" s="454">
        <v>10334.4712</v>
      </c>
      <c r="AK50" s="458">
        <v>951</v>
      </c>
      <c r="AL50" s="373">
        <v>6498.28</v>
      </c>
      <c r="AM50" s="459">
        <v>10173.983</v>
      </c>
      <c r="AN50" s="466">
        <v>1068</v>
      </c>
      <c r="AO50" s="373">
        <v>9600.99</v>
      </c>
      <c r="AP50" s="454">
        <v>13014.92</v>
      </c>
      <c r="AQ50" s="458">
        <v>1205</v>
      </c>
      <c r="AR50" s="373">
        <v>12596.64</v>
      </c>
      <c r="AS50" s="459">
        <v>15178.584999999999</v>
      </c>
      <c r="AT50" s="466">
        <v>1416</v>
      </c>
      <c r="AU50" s="373">
        <v>16090</v>
      </c>
      <c r="AV50" s="454">
        <v>19164.295300000002</v>
      </c>
      <c r="AW50" s="458">
        <v>1448</v>
      </c>
      <c r="AX50" s="373">
        <v>19710.663002000001</v>
      </c>
      <c r="AY50" s="373">
        <v>610.17553999999996</v>
      </c>
      <c r="AZ50" s="373">
        <v>1648.805501</v>
      </c>
      <c r="BA50" s="459">
        <v>22045.134042999998</v>
      </c>
    </row>
    <row r="51" spans="1:53" s="112" customFormat="1" ht="13.95" customHeight="1" x14ac:dyDescent="0.2">
      <c r="A51" s="768"/>
      <c r="B51" s="772"/>
      <c r="C51" s="469" t="s">
        <v>114</v>
      </c>
      <c r="D51" s="472">
        <v>285</v>
      </c>
      <c r="E51" s="373">
        <v>1644.65</v>
      </c>
      <c r="F51" s="459">
        <v>1831.51</v>
      </c>
      <c r="G51" s="458">
        <v>319</v>
      </c>
      <c r="H51" s="373">
        <v>1707.4380000000001</v>
      </c>
      <c r="I51" s="459">
        <v>2089.442</v>
      </c>
      <c r="J51" s="466">
        <v>366</v>
      </c>
      <c r="K51" s="373">
        <v>1610.6221</v>
      </c>
      <c r="L51" s="454">
        <v>2373.4492</v>
      </c>
      <c r="M51" s="458">
        <v>458</v>
      </c>
      <c r="N51" s="373">
        <v>1555.0450000000001</v>
      </c>
      <c r="O51" s="459">
        <v>3081.5279999999998</v>
      </c>
      <c r="P51" s="466">
        <v>506</v>
      </c>
      <c r="Q51" s="373">
        <v>1818.7429999999999</v>
      </c>
      <c r="R51" s="454">
        <v>3143.4787999999999</v>
      </c>
      <c r="S51" s="458">
        <v>497</v>
      </c>
      <c r="T51" s="373">
        <v>1927.17</v>
      </c>
      <c r="U51" s="459">
        <v>3121.18</v>
      </c>
      <c r="V51" s="466">
        <v>478</v>
      </c>
      <c r="W51" s="373">
        <v>2399.08</v>
      </c>
      <c r="X51" s="454">
        <v>2975.09</v>
      </c>
      <c r="Y51" s="458">
        <v>514</v>
      </c>
      <c r="Z51" s="373">
        <v>2373.79</v>
      </c>
      <c r="AA51" s="459">
        <v>3252.47</v>
      </c>
      <c r="AB51" s="466">
        <v>748</v>
      </c>
      <c r="AC51" s="373">
        <v>2749.1316999999999</v>
      </c>
      <c r="AD51" s="454">
        <v>5802.7717000000002</v>
      </c>
      <c r="AE51" s="458">
        <v>824</v>
      </c>
      <c r="AF51" s="373">
        <v>2846.4178000000002</v>
      </c>
      <c r="AG51" s="459">
        <v>6929.9247999999998</v>
      </c>
      <c r="AH51" s="466">
        <v>818</v>
      </c>
      <c r="AI51" s="373">
        <v>3099.067</v>
      </c>
      <c r="AJ51" s="454">
        <v>6259.3069999999998</v>
      </c>
      <c r="AK51" s="458">
        <v>888</v>
      </c>
      <c r="AL51" s="373">
        <v>3877.1372000000001</v>
      </c>
      <c r="AM51" s="459">
        <v>7406.3872000000001</v>
      </c>
      <c r="AN51" s="466">
        <v>1010</v>
      </c>
      <c r="AO51" s="373">
        <v>4322.6400000000003</v>
      </c>
      <c r="AP51" s="454">
        <v>8418.9529999999995</v>
      </c>
      <c r="AQ51" s="458">
        <v>1079</v>
      </c>
      <c r="AR51" s="373">
        <v>5524.2020000000002</v>
      </c>
      <c r="AS51" s="459">
        <v>9139.1579999999994</v>
      </c>
      <c r="AT51" s="466">
        <v>1136</v>
      </c>
      <c r="AU51" s="373">
        <v>5696.4430000000002</v>
      </c>
      <c r="AV51" s="454">
        <v>8828.24</v>
      </c>
      <c r="AW51" s="458">
        <v>1098</v>
      </c>
      <c r="AX51" s="373">
        <v>7057.0431230000004</v>
      </c>
      <c r="AY51" s="373">
        <v>1106.3108649999999</v>
      </c>
      <c r="AZ51" s="373">
        <v>1010.359214</v>
      </c>
      <c r="BA51" s="459">
        <v>9263.4432020000004</v>
      </c>
    </row>
    <row r="52" spans="1:53" s="112" customFormat="1" ht="13.95" customHeight="1" x14ac:dyDescent="0.2">
      <c r="A52" s="768"/>
      <c r="B52" s="772"/>
      <c r="C52" s="469" t="s">
        <v>115</v>
      </c>
      <c r="D52" s="472">
        <v>20</v>
      </c>
      <c r="E52" s="373">
        <v>43.624000000000002</v>
      </c>
      <c r="F52" s="459">
        <v>44.444000000000003</v>
      </c>
      <c r="G52" s="458">
        <v>26</v>
      </c>
      <c r="H52" s="373">
        <v>62.054000000000002</v>
      </c>
      <c r="I52" s="459">
        <v>64.353999999999999</v>
      </c>
      <c r="J52" s="466">
        <v>33</v>
      </c>
      <c r="K52" s="373">
        <v>72.42</v>
      </c>
      <c r="L52" s="454">
        <v>97.47</v>
      </c>
      <c r="M52" s="458">
        <v>31</v>
      </c>
      <c r="N52" s="373">
        <v>64.44</v>
      </c>
      <c r="O52" s="459">
        <v>72.39</v>
      </c>
      <c r="P52" s="466">
        <v>47</v>
      </c>
      <c r="Q52" s="373">
        <v>181.184</v>
      </c>
      <c r="R52" s="454">
        <v>237.214</v>
      </c>
      <c r="S52" s="458">
        <v>51</v>
      </c>
      <c r="T52" s="373">
        <v>280.33</v>
      </c>
      <c r="U52" s="459">
        <v>347.49</v>
      </c>
      <c r="V52" s="466">
        <v>70</v>
      </c>
      <c r="W52" s="373">
        <v>341.70699999999999</v>
      </c>
      <c r="X52" s="454">
        <v>384.25700000000001</v>
      </c>
      <c r="Y52" s="458">
        <v>114</v>
      </c>
      <c r="Z52" s="373">
        <v>542.12</v>
      </c>
      <c r="AA52" s="459">
        <v>579.88</v>
      </c>
      <c r="AB52" s="466">
        <v>199</v>
      </c>
      <c r="AC52" s="373">
        <v>1078.81</v>
      </c>
      <c r="AD52" s="454">
        <v>1518.498</v>
      </c>
      <c r="AE52" s="458">
        <v>348</v>
      </c>
      <c r="AF52" s="373">
        <v>2211.09</v>
      </c>
      <c r="AG52" s="459">
        <v>3172.1</v>
      </c>
      <c r="AH52" s="466">
        <v>500</v>
      </c>
      <c r="AI52" s="373">
        <v>4102.25</v>
      </c>
      <c r="AJ52" s="454">
        <v>5197.92</v>
      </c>
      <c r="AK52" s="458">
        <v>531</v>
      </c>
      <c r="AL52" s="373">
        <v>5738.134</v>
      </c>
      <c r="AM52" s="459">
        <v>6278.8940000000002</v>
      </c>
      <c r="AN52" s="466">
        <v>447</v>
      </c>
      <c r="AO52" s="373">
        <v>3433.1001000000001</v>
      </c>
      <c r="AP52" s="454">
        <v>3804.3800999999999</v>
      </c>
      <c r="AQ52" s="458">
        <v>654</v>
      </c>
      <c r="AR52" s="373">
        <v>6500.42</v>
      </c>
      <c r="AS52" s="459">
        <v>7161.7449999999999</v>
      </c>
      <c r="AT52" s="466">
        <v>608</v>
      </c>
      <c r="AU52" s="373">
        <v>5309.9800999999998</v>
      </c>
      <c r="AV52" s="454">
        <v>5765.7101000000002</v>
      </c>
      <c r="AW52" s="458">
        <v>589</v>
      </c>
      <c r="AX52" s="373">
        <v>5130.3817689999996</v>
      </c>
      <c r="AY52" s="373">
        <v>41.460999999999999</v>
      </c>
      <c r="AZ52" s="373">
        <v>240.71</v>
      </c>
      <c r="BA52" s="459">
        <v>5412.9227689999998</v>
      </c>
    </row>
    <row r="53" spans="1:53" s="112" customFormat="1" ht="13.95" customHeight="1" x14ac:dyDescent="0.2">
      <c r="A53" s="768"/>
      <c r="B53" s="772"/>
      <c r="C53" s="469" t="s">
        <v>118</v>
      </c>
      <c r="D53" s="472">
        <v>200</v>
      </c>
      <c r="E53" s="373">
        <v>936.56</v>
      </c>
      <c r="F53" s="459">
        <v>1132.22</v>
      </c>
      <c r="G53" s="458">
        <v>206</v>
      </c>
      <c r="H53" s="373">
        <v>1172.175</v>
      </c>
      <c r="I53" s="459">
        <v>1443.213</v>
      </c>
      <c r="J53" s="466">
        <v>203</v>
      </c>
      <c r="K53" s="373">
        <v>891.57600000000002</v>
      </c>
      <c r="L53" s="454">
        <v>1308.836</v>
      </c>
      <c r="M53" s="458">
        <v>304</v>
      </c>
      <c r="N53" s="373">
        <v>1127.6120000000001</v>
      </c>
      <c r="O53" s="459">
        <v>1980.3219999999999</v>
      </c>
      <c r="P53" s="466">
        <v>375</v>
      </c>
      <c r="Q53" s="373">
        <v>1330.69</v>
      </c>
      <c r="R53" s="454">
        <v>2801.06</v>
      </c>
      <c r="S53" s="458">
        <v>439</v>
      </c>
      <c r="T53" s="373">
        <v>1968.7</v>
      </c>
      <c r="U53" s="459">
        <v>3255.09</v>
      </c>
      <c r="V53" s="466">
        <v>402</v>
      </c>
      <c r="W53" s="373">
        <v>2122.11</v>
      </c>
      <c r="X53" s="454">
        <v>2816.7</v>
      </c>
      <c r="Y53" s="458">
        <v>414</v>
      </c>
      <c r="Z53" s="373">
        <v>1890.77</v>
      </c>
      <c r="AA53" s="459">
        <v>2692.63</v>
      </c>
      <c r="AB53" s="466">
        <v>478</v>
      </c>
      <c r="AC53" s="373">
        <v>2123.5700000000002</v>
      </c>
      <c r="AD53" s="454">
        <v>3802.23</v>
      </c>
      <c r="AE53" s="458">
        <v>582</v>
      </c>
      <c r="AF53" s="373">
        <v>1872.88</v>
      </c>
      <c r="AG53" s="459">
        <v>4584.7860000000001</v>
      </c>
      <c r="AH53" s="466">
        <v>531</v>
      </c>
      <c r="AI53" s="373">
        <v>1974.9259999999999</v>
      </c>
      <c r="AJ53" s="454">
        <v>3921.326</v>
      </c>
      <c r="AK53" s="458">
        <v>494</v>
      </c>
      <c r="AL53" s="373">
        <v>2004.41</v>
      </c>
      <c r="AM53" s="459">
        <v>3344.0509999999999</v>
      </c>
      <c r="AN53" s="466">
        <v>598</v>
      </c>
      <c r="AO53" s="373">
        <v>2723.73</v>
      </c>
      <c r="AP53" s="454">
        <v>4905.0255999999999</v>
      </c>
      <c r="AQ53" s="458">
        <v>486</v>
      </c>
      <c r="AR53" s="373">
        <v>2120.5500999999999</v>
      </c>
      <c r="AS53" s="459">
        <v>3789.2741000000001</v>
      </c>
      <c r="AT53" s="466">
        <v>563</v>
      </c>
      <c r="AU53" s="373">
        <v>2776.97</v>
      </c>
      <c r="AV53" s="454">
        <v>4292.2672000000002</v>
      </c>
      <c r="AW53" s="458">
        <v>524</v>
      </c>
      <c r="AX53" s="373">
        <v>2976.126503</v>
      </c>
      <c r="AY53" s="373">
        <v>181.207741</v>
      </c>
      <c r="AZ53" s="373">
        <v>1003.6</v>
      </c>
      <c r="BA53" s="459">
        <v>4294.764244</v>
      </c>
    </row>
    <row r="54" spans="1:53" s="112" customFormat="1" ht="13.95" customHeight="1" x14ac:dyDescent="0.2">
      <c r="A54" s="768"/>
      <c r="B54" s="772"/>
      <c r="C54" s="469" t="s">
        <v>112</v>
      </c>
      <c r="D54" s="472">
        <v>84</v>
      </c>
      <c r="E54" s="373">
        <v>314.45</v>
      </c>
      <c r="F54" s="459">
        <v>344.92399999999998</v>
      </c>
      <c r="G54" s="458">
        <v>109</v>
      </c>
      <c r="H54" s="373">
        <v>314.77999999999997</v>
      </c>
      <c r="I54" s="459">
        <v>448.76</v>
      </c>
      <c r="J54" s="466">
        <v>124</v>
      </c>
      <c r="K54" s="373">
        <v>325.42829999999998</v>
      </c>
      <c r="L54" s="454">
        <v>542.38829999999996</v>
      </c>
      <c r="M54" s="458">
        <v>191</v>
      </c>
      <c r="N54" s="373">
        <v>442.08</v>
      </c>
      <c r="O54" s="459">
        <v>893.53</v>
      </c>
      <c r="P54" s="466">
        <v>218</v>
      </c>
      <c r="Q54" s="373">
        <v>608.27200000000005</v>
      </c>
      <c r="R54" s="454">
        <v>1017.8819999999999</v>
      </c>
      <c r="S54" s="458">
        <v>227</v>
      </c>
      <c r="T54" s="373">
        <v>830.97</v>
      </c>
      <c r="U54" s="459">
        <v>1206.9369999999999</v>
      </c>
      <c r="V54" s="466">
        <v>221</v>
      </c>
      <c r="W54" s="373">
        <v>805.36</v>
      </c>
      <c r="X54" s="454">
        <v>894.97</v>
      </c>
      <c r="Y54" s="458">
        <v>236</v>
      </c>
      <c r="Z54" s="373">
        <v>959.83240000000001</v>
      </c>
      <c r="AA54" s="459">
        <v>1297.9394</v>
      </c>
      <c r="AB54" s="466">
        <v>297</v>
      </c>
      <c r="AC54" s="373">
        <v>925.10900000000004</v>
      </c>
      <c r="AD54" s="454">
        <v>1870.356</v>
      </c>
      <c r="AE54" s="458">
        <v>387</v>
      </c>
      <c r="AF54" s="373">
        <v>1342.41</v>
      </c>
      <c r="AG54" s="459">
        <v>2579.4499999999998</v>
      </c>
      <c r="AH54" s="466">
        <v>393</v>
      </c>
      <c r="AI54" s="373">
        <v>1316.18</v>
      </c>
      <c r="AJ54" s="454">
        <v>2301.33</v>
      </c>
      <c r="AK54" s="458">
        <v>380</v>
      </c>
      <c r="AL54" s="373">
        <v>1684.09</v>
      </c>
      <c r="AM54" s="459">
        <v>2447.1576</v>
      </c>
      <c r="AN54" s="466">
        <v>487</v>
      </c>
      <c r="AO54" s="373">
        <v>2631.9245000000001</v>
      </c>
      <c r="AP54" s="454">
        <v>3343.8735000000001</v>
      </c>
      <c r="AQ54" s="458">
        <v>466</v>
      </c>
      <c r="AR54" s="373">
        <v>2440.19</v>
      </c>
      <c r="AS54" s="459">
        <v>3026.13</v>
      </c>
      <c r="AT54" s="466">
        <v>499</v>
      </c>
      <c r="AU54" s="373">
        <v>2364.6590000000001</v>
      </c>
      <c r="AV54" s="454">
        <v>3027.5390000000002</v>
      </c>
      <c r="AW54" s="458">
        <v>499</v>
      </c>
      <c r="AX54" s="373">
        <v>2725.2115309999999</v>
      </c>
      <c r="AY54" s="373">
        <v>288.38511799999998</v>
      </c>
      <c r="AZ54" s="373">
        <v>319.3</v>
      </c>
      <c r="BA54" s="459">
        <v>3369.1066489999998</v>
      </c>
    </row>
    <row r="55" spans="1:53" s="112" customFormat="1" ht="13.95" customHeight="1" x14ac:dyDescent="0.2">
      <c r="A55" s="768"/>
      <c r="B55" s="772"/>
      <c r="C55" s="469" t="s">
        <v>899</v>
      </c>
      <c r="D55" s="472">
        <v>72</v>
      </c>
      <c r="E55" s="373">
        <v>822.31799999999998</v>
      </c>
      <c r="F55" s="459">
        <v>909.22</v>
      </c>
      <c r="G55" s="458">
        <v>90</v>
      </c>
      <c r="H55" s="373">
        <v>958.55399999999997</v>
      </c>
      <c r="I55" s="459">
        <v>1087.7260000000001</v>
      </c>
      <c r="J55" s="466">
        <v>81</v>
      </c>
      <c r="K55" s="373">
        <v>521.851</v>
      </c>
      <c r="L55" s="454">
        <v>781.79700000000003</v>
      </c>
      <c r="M55" s="458">
        <v>127</v>
      </c>
      <c r="N55" s="373">
        <v>771.82</v>
      </c>
      <c r="O55" s="459">
        <v>1392.7968000000001</v>
      </c>
      <c r="P55" s="466">
        <v>99</v>
      </c>
      <c r="Q55" s="373">
        <v>728.67</v>
      </c>
      <c r="R55" s="454">
        <v>1337.68</v>
      </c>
      <c r="S55" s="458">
        <v>90</v>
      </c>
      <c r="T55" s="373">
        <v>602.63699999999994</v>
      </c>
      <c r="U55" s="459">
        <v>913.89700000000005</v>
      </c>
      <c r="V55" s="466">
        <v>77</v>
      </c>
      <c r="W55" s="373">
        <v>475.50599999999997</v>
      </c>
      <c r="X55" s="454">
        <v>728.03599999999994</v>
      </c>
      <c r="Y55" s="458">
        <v>86</v>
      </c>
      <c r="Z55" s="373">
        <v>526.23699999999997</v>
      </c>
      <c r="AA55" s="459">
        <v>1054.1869999999999</v>
      </c>
      <c r="AB55" s="466">
        <v>189</v>
      </c>
      <c r="AC55" s="373">
        <v>637.89670000000001</v>
      </c>
      <c r="AD55" s="454">
        <v>3409.3366999999998</v>
      </c>
      <c r="AE55" s="458">
        <v>187</v>
      </c>
      <c r="AF55" s="373">
        <v>776.22</v>
      </c>
      <c r="AG55" s="459">
        <v>2702.7</v>
      </c>
      <c r="AH55" s="466">
        <v>160</v>
      </c>
      <c r="AI55" s="373">
        <v>799.24</v>
      </c>
      <c r="AJ55" s="454">
        <v>1968.8</v>
      </c>
      <c r="AK55" s="458">
        <v>262</v>
      </c>
      <c r="AL55" s="373">
        <v>1188.3610000000001</v>
      </c>
      <c r="AM55" s="459">
        <v>4313.3059999999996</v>
      </c>
      <c r="AN55" s="466">
        <v>214</v>
      </c>
      <c r="AO55" s="373">
        <v>910.62009999999998</v>
      </c>
      <c r="AP55" s="454">
        <v>2729.9101000000001</v>
      </c>
      <c r="AQ55" s="458">
        <v>191</v>
      </c>
      <c r="AR55" s="373">
        <v>954.30899999999997</v>
      </c>
      <c r="AS55" s="459">
        <v>2113.009</v>
      </c>
      <c r="AT55" s="466">
        <v>295</v>
      </c>
      <c r="AU55" s="373">
        <v>2026.6610000000001</v>
      </c>
      <c r="AV55" s="454">
        <v>3670.431</v>
      </c>
      <c r="AW55" s="458">
        <v>279</v>
      </c>
      <c r="AX55" s="373">
        <v>2787.059761</v>
      </c>
      <c r="AY55" s="373">
        <v>265.49435399999999</v>
      </c>
      <c r="AZ55" s="373">
        <v>217.19</v>
      </c>
      <c r="BA55" s="459">
        <v>3283.4641150000002</v>
      </c>
    </row>
    <row r="56" spans="1:53" s="112" customFormat="1" ht="13.95" customHeight="1" x14ac:dyDescent="0.2">
      <c r="A56" s="768"/>
      <c r="B56" s="772"/>
      <c r="C56" s="469" t="s">
        <v>900</v>
      </c>
      <c r="D56" s="472">
        <v>73</v>
      </c>
      <c r="E56" s="373">
        <v>449.15</v>
      </c>
      <c r="F56" s="459">
        <v>504.09</v>
      </c>
      <c r="G56" s="458">
        <v>91</v>
      </c>
      <c r="H56" s="373">
        <v>574.36099999999999</v>
      </c>
      <c r="I56" s="459">
        <v>629.75599999999997</v>
      </c>
      <c r="J56" s="466">
        <v>95</v>
      </c>
      <c r="K56" s="373">
        <v>501.23</v>
      </c>
      <c r="L56" s="454">
        <v>557.26900000000001</v>
      </c>
      <c r="M56" s="458">
        <v>106</v>
      </c>
      <c r="N56" s="373">
        <v>418.55</v>
      </c>
      <c r="O56" s="459">
        <v>690.18</v>
      </c>
      <c r="P56" s="466">
        <v>116</v>
      </c>
      <c r="Q56" s="373">
        <v>448.6</v>
      </c>
      <c r="R56" s="454">
        <v>635.48</v>
      </c>
      <c r="S56" s="458">
        <v>153</v>
      </c>
      <c r="T56" s="373">
        <v>795.14</v>
      </c>
      <c r="U56" s="459">
        <v>1044.6600000000001</v>
      </c>
      <c r="V56" s="466">
        <v>153</v>
      </c>
      <c r="W56" s="373">
        <v>1101.8219999999999</v>
      </c>
      <c r="X56" s="454">
        <v>1183.8320000000001</v>
      </c>
      <c r="Y56" s="458">
        <v>191</v>
      </c>
      <c r="Z56" s="373">
        <v>1319.75</v>
      </c>
      <c r="AA56" s="459">
        <v>1806.86</v>
      </c>
      <c r="AB56" s="466">
        <v>321</v>
      </c>
      <c r="AC56" s="373">
        <v>1255.68</v>
      </c>
      <c r="AD56" s="454">
        <v>3007.58</v>
      </c>
      <c r="AE56" s="458">
        <v>292</v>
      </c>
      <c r="AF56" s="373">
        <v>1237.08</v>
      </c>
      <c r="AG56" s="459">
        <v>2365.62</v>
      </c>
      <c r="AH56" s="466">
        <v>387</v>
      </c>
      <c r="AI56" s="373">
        <v>2621.5574000000001</v>
      </c>
      <c r="AJ56" s="454">
        <v>3369.1597000000002</v>
      </c>
      <c r="AK56" s="458">
        <v>482</v>
      </c>
      <c r="AL56" s="373">
        <v>3105.7350000000001</v>
      </c>
      <c r="AM56" s="459">
        <v>5169.6872999999996</v>
      </c>
      <c r="AN56" s="466">
        <v>540</v>
      </c>
      <c r="AO56" s="373">
        <v>3316.06</v>
      </c>
      <c r="AP56" s="454">
        <v>5600.19</v>
      </c>
      <c r="AQ56" s="458">
        <v>526</v>
      </c>
      <c r="AR56" s="373">
        <v>3715.64</v>
      </c>
      <c r="AS56" s="459">
        <v>5387.0814</v>
      </c>
      <c r="AT56" s="466">
        <v>446</v>
      </c>
      <c r="AU56" s="373">
        <v>2765.1010000000001</v>
      </c>
      <c r="AV56" s="454">
        <v>3776.3609999999999</v>
      </c>
      <c r="AW56" s="458">
        <v>346</v>
      </c>
      <c r="AX56" s="373">
        <v>2575.5161280000002</v>
      </c>
      <c r="AY56" s="373">
        <v>228.68</v>
      </c>
      <c r="AZ56" s="373">
        <v>104.27</v>
      </c>
      <c r="BA56" s="459">
        <v>2919.5861279999999</v>
      </c>
    </row>
    <row r="57" spans="1:53" s="112" customFormat="1" ht="13.95" customHeight="1" x14ac:dyDescent="0.2">
      <c r="A57" s="768"/>
      <c r="B57" s="772"/>
      <c r="C57" s="469" t="s">
        <v>116</v>
      </c>
      <c r="D57" s="472">
        <v>42</v>
      </c>
      <c r="E57" s="373">
        <v>122.732</v>
      </c>
      <c r="F57" s="459">
        <v>129.28</v>
      </c>
      <c r="G57" s="458">
        <v>48</v>
      </c>
      <c r="H57" s="373">
        <v>115.005</v>
      </c>
      <c r="I57" s="459">
        <v>149.845</v>
      </c>
      <c r="J57" s="466">
        <v>53</v>
      </c>
      <c r="K57" s="373">
        <v>168.66499999999999</v>
      </c>
      <c r="L57" s="454">
        <v>203.99700000000001</v>
      </c>
      <c r="M57" s="458">
        <v>78</v>
      </c>
      <c r="N57" s="373">
        <v>221.80099999999999</v>
      </c>
      <c r="O57" s="459">
        <v>300.60489999999999</v>
      </c>
      <c r="P57" s="466">
        <v>85</v>
      </c>
      <c r="Q57" s="373">
        <v>224.006</v>
      </c>
      <c r="R57" s="454">
        <v>259.55540000000002</v>
      </c>
      <c r="S57" s="458">
        <v>88</v>
      </c>
      <c r="T57" s="373">
        <v>218.53</v>
      </c>
      <c r="U57" s="459">
        <v>264.87599999999998</v>
      </c>
      <c r="V57" s="466">
        <v>84</v>
      </c>
      <c r="W57" s="373">
        <v>264.67</v>
      </c>
      <c r="X57" s="454">
        <v>280.02999999999997</v>
      </c>
      <c r="Y57" s="458">
        <v>77</v>
      </c>
      <c r="Z57" s="373">
        <v>199.6</v>
      </c>
      <c r="AA57" s="459">
        <v>229.77</v>
      </c>
      <c r="AB57" s="466">
        <v>111</v>
      </c>
      <c r="AC57" s="373">
        <v>319.387</v>
      </c>
      <c r="AD57" s="454">
        <v>401.06700000000001</v>
      </c>
      <c r="AE57" s="458">
        <v>146</v>
      </c>
      <c r="AF57" s="373">
        <v>307.24</v>
      </c>
      <c r="AG57" s="459">
        <v>582.91</v>
      </c>
      <c r="AH57" s="466">
        <v>167</v>
      </c>
      <c r="AI57" s="373">
        <v>428.34</v>
      </c>
      <c r="AJ57" s="454">
        <v>758.79</v>
      </c>
      <c r="AK57" s="458">
        <v>202</v>
      </c>
      <c r="AL57" s="373">
        <v>652.39</v>
      </c>
      <c r="AM57" s="459">
        <v>907.87099999999998</v>
      </c>
      <c r="AN57" s="466">
        <v>224</v>
      </c>
      <c r="AO57" s="373">
        <v>795.79</v>
      </c>
      <c r="AP57" s="454">
        <v>929.77</v>
      </c>
      <c r="AQ57" s="458">
        <v>214</v>
      </c>
      <c r="AR57" s="373">
        <v>899.46100000000001</v>
      </c>
      <c r="AS57" s="459">
        <v>993.32770000000005</v>
      </c>
      <c r="AT57" s="466">
        <v>273</v>
      </c>
      <c r="AU57" s="373">
        <v>1192.1199999999999</v>
      </c>
      <c r="AV57" s="454">
        <v>1340.18</v>
      </c>
      <c r="AW57" s="458">
        <v>316</v>
      </c>
      <c r="AX57" s="373">
        <v>1649.6386219999999</v>
      </c>
      <c r="AY57" s="373">
        <v>106.22199999999999</v>
      </c>
      <c r="AZ57" s="373">
        <v>99.492999999999995</v>
      </c>
      <c r="BA57" s="459">
        <v>1862.743622</v>
      </c>
    </row>
    <row r="58" spans="1:53" s="112" customFormat="1" ht="13.95" customHeight="1" x14ac:dyDescent="0.2">
      <c r="A58" s="768"/>
      <c r="B58" s="772"/>
      <c r="C58" s="469" t="s">
        <v>901</v>
      </c>
      <c r="D58" s="472">
        <v>56</v>
      </c>
      <c r="E58" s="373">
        <v>251.94</v>
      </c>
      <c r="F58" s="459">
        <v>251.94</v>
      </c>
      <c r="G58" s="458">
        <v>77</v>
      </c>
      <c r="H58" s="373">
        <v>374.81</v>
      </c>
      <c r="I58" s="459">
        <v>379.34</v>
      </c>
      <c r="J58" s="466">
        <v>73</v>
      </c>
      <c r="K58" s="373">
        <v>343.69499999999999</v>
      </c>
      <c r="L58" s="454">
        <v>365.35500000000002</v>
      </c>
      <c r="M58" s="458">
        <v>91</v>
      </c>
      <c r="N58" s="373">
        <v>385.35399999999998</v>
      </c>
      <c r="O58" s="459">
        <v>414.673</v>
      </c>
      <c r="P58" s="466">
        <v>81</v>
      </c>
      <c r="Q58" s="373">
        <v>337.28699999999998</v>
      </c>
      <c r="R58" s="454">
        <v>371.64699999999999</v>
      </c>
      <c r="S58" s="458">
        <v>84</v>
      </c>
      <c r="T58" s="373">
        <v>288.85399999999998</v>
      </c>
      <c r="U58" s="459">
        <v>316.13400000000001</v>
      </c>
      <c r="V58" s="466">
        <v>118</v>
      </c>
      <c r="W58" s="373">
        <v>519.22</v>
      </c>
      <c r="X58" s="454">
        <v>540.44000000000005</v>
      </c>
      <c r="Y58" s="458">
        <v>108</v>
      </c>
      <c r="Z58" s="373">
        <v>397.91</v>
      </c>
      <c r="AA58" s="459">
        <v>430.57</v>
      </c>
      <c r="AB58" s="466">
        <v>180</v>
      </c>
      <c r="AC58" s="373">
        <v>885.67</v>
      </c>
      <c r="AD58" s="454">
        <v>913.75</v>
      </c>
      <c r="AE58" s="458">
        <v>261</v>
      </c>
      <c r="AF58" s="373">
        <v>1797.78</v>
      </c>
      <c r="AG58" s="459">
        <v>1873.348</v>
      </c>
      <c r="AH58" s="466">
        <v>261</v>
      </c>
      <c r="AI58" s="373">
        <v>1423.53</v>
      </c>
      <c r="AJ58" s="454">
        <v>1598.21</v>
      </c>
      <c r="AK58" s="458">
        <v>197</v>
      </c>
      <c r="AL58" s="373">
        <v>1035.894</v>
      </c>
      <c r="AM58" s="459">
        <v>1123.864</v>
      </c>
      <c r="AN58" s="466">
        <v>228</v>
      </c>
      <c r="AO58" s="373">
        <v>1439.47</v>
      </c>
      <c r="AP58" s="454">
        <v>1469.64</v>
      </c>
      <c r="AQ58" s="458">
        <v>124</v>
      </c>
      <c r="AR58" s="373">
        <v>851.94</v>
      </c>
      <c r="AS58" s="459">
        <v>864.84</v>
      </c>
      <c r="AT58" s="466">
        <v>194</v>
      </c>
      <c r="AU58" s="373">
        <v>1835.088</v>
      </c>
      <c r="AV58" s="454">
        <v>1888.098</v>
      </c>
      <c r="AW58" s="458">
        <v>165</v>
      </c>
      <c r="AX58" s="373">
        <v>1499.09</v>
      </c>
      <c r="AY58" s="373">
        <v>10.72</v>
      </c>
      <c r="AZ58" s="373">
        <v>8.7799999999999994</v>
      </c>
      <c r="BA58" s="459">
        <v>1522.65</v>
      </c>
    </row>
    <row r="59" spans="1:53" s="112" customFormat="1" ht="13.95" customHeight="1" x14ac:dyDescent="0.2">
      <c r="A59" s="768"/>
      <c r="B59" s="772"/>
      <c r="C59" s="469" t="s">
        <v>902</v>
      </c>
      <c r="D59" s="472"/>
      <c r="E59" s="373"/>
      <c r="F59" s="459"/>
      <c r="G59" s="458"/>
      <c r="H59" s="373"/>
      <c r="I59" s="459"/>
      <c r="J59" s="466"/>
      <c r="K59" s="373"/>
      <c r="L59" s="454"/>
      <c r="M59" s="458"/>
      <c r="N59" s="373"/>
      <c r="O59" s="459"/>
      <c r="P59" s="466"/>
      <c r="Q59" s="373"/>
      <c r="R59" s="454"/>
      <c r="S59" s="458"/>
      <c r="T59" s="373"/>
      <c r="U59" s="459"/>
      <c r="V59" s="466"/>
      <c r="W59" s="373"/>
      <c r="X59" s="454"/>
      <c r="Y59" s="458"/>
      <c r="Z59" s="373"/>
      <c r="AA59" s="459"/>
      <c r="AB59" s="466"/>
      <c r="AC59" s="373"/>
      <c r="AD59" s="454"/>
      <c r="AE59" s="458"/>
      <c r="AF59" s="373"/>
      <c r="AG59" s="459"/>
      <c r="AH59" s="466"/>
      <c r="AI59" s="373"/>
      <c r="AJ59" s="454"/>
      <c r="AK59" s="458"/>
      <c r="AL59" s="373"/>
      <c r="AM59" s="459"/>
      <c r="AN59" s="466"/>
      <c r="AO59" s="373"/>
      <c r="AP59" s="454"/>
      <c r="AQ59" s="458">
        <v>80</v>
      </c>
      <c r="AR59" s="373">
        <v>400.55</v>
      </c>
      <c r="AS59" s="459">
        <v>402.57</v>
      </c>
      <c r="AT59" s="466">
        <v>115</v>
      </c>
      <c r="AU59" s="373">
        <v>685.79</v>
      </c>
      <c r="AV59" s="454">
        <v>688.49400000000003</v>
      </c>
      <c r="AW59" s="458">
        <v>187</v>
      </c>
      <c r="AX59" s="373">
        <v>1352.924546</v>
      </c>
      <c r="AY59" s="373">
        <v>2.5099999999999998</v>
      </c>
      <c r="AZ59" s="373">
        <v>9.2100000000000009</v>
      </c>
      <c r="BA59" s="459">
        <v>1365.7245459999999</v>
      </c>
    </row>
    <row r="60" spans="1:53" s="112" customFormat="1" ht="13.95" customHeight="1" x14ac:dyDescent="0.2">
      <c r="A60" s="768"/>
      <c r="B60" s="772"/>
      <c r="C60" s="469" t="s">
        <v>117</v>
      </c>
      <c r="D60" s="472">
        <v>29</v>
      </c>
      <c r="E60" s="373">
        <v>114.717</v>
      </c>
      <c r="F60" s="459">
        <v>150.48699999999999</v>
      </c>
      <c r="G60" s="458">
        <v>34</v>
      </c>
      <c r="H60" s="373">
        <v>192.006</v>
      </c>
      <c r="I60" s="459">
        <v>204.07599999999999</v>
      </c>
      <c r="J60" s="466">
        <v>49</v>
      </c>
      <c r="K60" s="373">
        <v>363.98</v>
      </c>
      <c r="L60" s="454">
        <v>458.25</v>
      </c>
      <c r="M60" s="458">
        <v>63</v>
      </c>
      <c r="N60" s="373">
        <v>323.04500000000002</v>
      </c>
      <c r="O60" s="459">
        <v>501.11</v>
      </c>
      <c r="P60" s="466">
        <v>81</v>
      </c>
      <c r="Q60" s="373">
        <v>386.75400000000002</v>
      </c>
      <c r="R60" s="454">
        <v>566.55399999999997</v>
      </c>
      <c r="S60" s="458">
        <v>74</v>
      </c>
      <c r="T60" s="373">
        <v>482.41500000000002</v>
      </c>
      <c r="U60" s="459">
        <v>522.09500000000003</v>
      </c>
      <c r="V60" s="466">
        <v>77</v>
      </c>
      <c r="W60" s="373">
        <v>589.34199999999998</v>
      </c>
      <c r="X60" s="454">
        <v>657.65200000000004</v>
      </c>
      <c r="Y60" s="458">
        <v>119</v>
      </c>
      <c r="Z60" s="373">
        <v>766.17660000000001</v>
      </c>
      <c r="AA60" s="459">
        <v>921.50660000000005</v>
      </c>
      <c r="AB60" s="466">
        <v>149</v>
      </c>
      <c r="AC60" s="373">
        <v>776.41</v>
      </c>
      <c r="AD60" s="454">
        <v>1199.25</v>
      </c>
      <c r="AE60" s="458">
        <v>149</v>
      </c>
      <c r="AF60" s="373">
        <v>539.36</v>
      </c>
      <c r="AG60" s="459">
        <v>968.29</v>
      </c>
      <c r="AH60" s="466">
        <v>140</v>
      </c>
      <c r="AI60" s="373">
        <v>692.86099999999999</v>
      </c>
      <c r="AJ60" s="454">
        <v>1169.3109999999999</v>
      </c>
      <c r="AK60" s="458">
        <v>172</v>
      </c>
      <c r="AL60" s="373">
        <v>1013.08</v>
      </c>
      <c r="AM60" s="459">
        <v>1406.36</v>
      </c>
      <c r="AN60" s="466">
        <v>207</v>
      </c>
      <c r="AO60" s="373">
        <v>1291.3801000000001</v>
      </c>
      <c r="AP60" s="454">
        <v>1797.9961000000001</v>
      </c>
      <c r="AQ60" s="458">
        <v>259</v>
      </c>
      <c r="AR60" s="373">
        <v>1127.31</v>
      </c>
      <c r="AS60" s="459">
        <v>1708.44</v>
      </c>
      <c r="AT60" s="466">
        <v>281</v>
      </c>
      <c r="AU60" s="373">
        <v>1245.77</v>
      </c>
      <c r="AV60" s="454">
        <v>1986.44</v>
      </c>
      <c r="AW60" s="458">
        <v>191</v>
      </c>
      <c r="AX60" s="373">
        <v>859.67</v>
      </c>
      <c r="AY60" s="373">
        <v>173.67</v>
      </c>
      <c r="AZ60" s="373">
        <v>92.63</v>
      </c>
      <c r="BA60" s="459">
        <v>1139.4265</v>
      </c>
    </row>
    <row r="61" spans="1:53" s="112" customFormat="1" ht="13.95" customHeight="1" x14ac:dyDescent="0.2">
      <c r="A61" s="768"/>
      <c r="B61" s="772"/>
      <c r="C61" s="469" t="s">
        <v>903</v>
      </c>
      <c r="D61" s="472">
        <v>12</v>
      </c>
      <c r="E61" s="373">
        <v>61.14</v>
      </c>
      <c r="F61" s="459">
        <v>66.77</v>
      </c>
      <c r="G61" s="458">
        <v>16</v>
      </c>
      <c r="H61" s="373">
        <v>68.668000000000006</v>
      </c>
      <c r="I61" s="459">
        <v>74.228399999999993</v>
      </c>
      <c r="J61" s="466">
        <v>13</v>
      </c>
      <c r="K61" s="373">
        <v>21.72</v>
      </c>
      <c r="L61" s="454">
        <v>41.76</v>
      </c>
      <c r="M61" s="458">
        <v>23</v>
      </c>
      <c r="N61" s="373">
        <v>46.96</v>
      </c>
      <c r="O61" s="459">
        <v>133.34</v>
      </c>
      <c r="P61" s="466">
        <v>17</v>
      </c>
      <c r="Q61" s="373">
        <v>30.895</v>
      </c>
      <c r="R61" s="454">
        <v>80.515000000000001</v>
      </c>
      <c r="S61" s="458">
        <v>23</v>
      </c>
      <c r="T61" s="373">
        <v>81.010000000000005</v>
      </c>
      <c r="U61" s="459">
        <v>117.22</v>
      </c>
      <c r="V61" s="466">
        <v>32</v>
      </c>
      <c r="W61" s="373">
        <v>121.02</v>
      </c>
      <c r="X61" s="454">
        <v>184.12</v>
      </c>
      <c r="Y61" s="458">
        <v>27</v>
      </c>
      <c r="Z61" s="373">
        <v>204.37</v>
      </c>
      <c r="AA61" s="459">
        <v>219.73</v>
      </c>
      <c r="AB61" s="466">
        <v>62</v>
      </c>
      <c r="AC61" s="373">
        <v>224.53</v>
      </c>
      <c r="AD61" s="454">
        <v>308.33999999999997</v>
      </c>
      <c r="AE61" s="458">
        <v>45</v>
      </c>
      <c r="AF61" s="373">
        <v>250.82599999999999</v>
      </c>
      <c r="AG61" s="459">
        <v>473.25599999999997</v>
      </c>
      <c r="AH61" s="466">
        <v>61</v>
      </c>
      <c r="AI61" s="373">
        <v>438.4</v>
      </c>
      <c r="AJ61" s="454">
        <v>576.39</v>
      </c>
      <c r="AK61" s="458">
        <v>64</v>
      </c>
      <c r="AL61" s="373">
        <v>317.57</v>
      </c>
      <c r="AM61" s="459">
        <v>367.48</v>
      </c>
      <c r="AN61" s="466">
        <v>74</v>
      </c>
      <c r="AO61" s="373">
        <v>319.54000000000002</v>
      </c>
      <c r="AP61" s="454">
        <v>426.75</v>
      </c>
      <c r="AQ61" s="458">
        <v>76</v>
      </c>
      <c r="AR61" s="373">
        <v>297.41000000000003</v>
      </c>
      <c r="AS61" s="459">
        <v>395.09</v>
      </c>
      <c r="AT61" s="466">
        <v>81</v>
      </c>
      <c r="AU61" s="373">
        <v>489.33</v>
      </c>
      <c r="AV61" s="454">
        <v>544.26</v>
      </c>
      <c r="AW61" s="458">
        <v>103</v>
      </c>
      <c r="AX61" s="373">
        <v>617.88390000000004</v>
      </c>
      <c r="AY61" s="373">
        <v>56.603569</v>
      </c>
      <c r="AZ61" s="373">
        <v>10.16</v>
      </c>
      <c r="BA61" s="459">
        <v>684.647469</v>
      </c>
    </row>
    <row r="62" spans="1:53" s="112" customFormat="1" ht="13.95" customHeight="1" x14ac:dyDescent="0.2">
      <c r="A62" s="768"/>
      <c r="B62" s="772"/>
      <c r="C62" s="469" t="s">
        <v>904</v>
      </c>
      <c r="D62" s="472"/>
      <c r="E62" s="373"/>
      <c r="F62" s="459"/>
      <c r="G62" s="458"/>
      <c r="H62" s="373"/>
      <c r="I62" s="459"/>
      <c r="J62" s="466"/>
      <c r="K62" s="373"/>
      <c r="L62" s="454"/>
      <c r="M62" s="458"/>
      <c r="N62" s="373"/>
      <c r="O62" s="459"/>
      <c r="P62" s="466"/>
      <c r="Q62" s="373"/>
      <c r="R62" s="454"/>
      <c r="S62" s="458"/>
      <c r="T62" s="373"/>
      <c r="U62" s="459"/>
      <c r="V62" s="466"/>
      <c r="W62" s="373"/>
      <c r="X62" s="454"/>
      <c r="Y62" s="458"/>
      <c r="Z62" s="373"/>
      <c r="AA62" s="459"/>
      <c r="AB62" s="466"/>
      <c r="AC62" s="373"/>
      <c r="AD62" s="454"/>
      <c r="AE62" s="458"/>
      <c r="AF62" s="373"/>
      <c r="AG62" s="459"/>
      <c r="AH62" s="466"/>
      <c r="AI62" s="373"/>
      <c r="AJ62" s="454"/>
      <c r="AK62" s="458"/>
      <c r="AL62" s="373"/>
      <c r="AM62" s="459"/>
      <c r="AN62" s="466"/>
      <c r="AO62" s="373"/>
      <c r="AP62" s="454"/>
      <c r="AQ62" s="458">
        <v>52</v>
      </c>
      <c r="AR62" s="373">
        <v>455</v>
      </c>
      <c r="AS62" s="459">
        <v>566.476</v>
      </c>
      <c r="AT62" s="466">
        <v>33</v>
      </c>
      <c r="AU62" s="373">
        <v>322.85000000000002</v>
      </c>
      <c r="AV62" s="454">
        <v>538.37</v>
      </c>
      <c r="AW62" s="458">
        <v>39</v>
      </c>
      <c r="AX62" s="373">
        <v>492.72</v>
      </c>
      <c r="AY62" s="373">
        <v>0</v>
      </c>
      <c r="AZ62" s="373">
        <v>13.63</v>
      </c>
      <c r="BA62" s="459">
        <v>506.35</v>
      </c>
    </row>
    <row r="63" spans="1:53" s="112" customFormat="1" ht="13.95" customHeight="1" x14ac:dyDescent="0.2">
      <c r="A63" s="768"/>
      <c r="B63" s="772"/>
      <c r="C63" s="469" t="s">
        <v>905</v>
      </c>
      <c r="D63" s="472"/>
      <c r="E63" s="373"/>
      <c r="F63" s="459"/>
      <c r="G63" s="458"/>
      <c r="H63" s="373"/>
      <c r="I63" s="459"/>
      <c r="J63" s="466"/>
      <c r="K63" s="373"/>
      <c r="L63" s="454"/>
      <c r="M63" s="458"/>
      <c r="N63" s="373"/>
      <c r="O63" s="459"/>
      <c r="P63" s="466"/>
      <c r="Q63" s="373"/>
      <c r="R63" s="454"/>
      <c r="S63" s="458"/>
      <c r="T63" s="373"/>
      <c r="U63" s="459"/>
      <c r="V63" s="466"/>
      <c r="W63" s="373"/>
      <c r="X63" s="454"/>
      <c r="Y63" s="458"/>
      <c r="Z63" s="373"/>
      <c r="AA63" s="459"/>
      <c r="AB63" s="466"/>
      <c r="AC63" s="373"/>
      <c r="AD63" s="454"/>
      <c r="AE63" s="458"/>
      <c r="AF63" s="373"/>
      <c r="AG63" s="459"/>
      <c r="AH63" s="466"/>
      <c r="AI63" s="373"/>
      <c r="AJ63" s="454"/>
      <c r="AK63" s="458"/>
      <c r="AL63" s="373"/>
      <c r="AM63" s="459"/>
      <c r="AN63" s="466"/>
      <c r="AO63" s="373"/>
      <c r="AP63" s="454"/>
      <c r="AQ63" s="458">
        <v>43</v>
      </c>
      <c r="AR63" s="373">
        <v>157.66</v>
      </c>
      <c r="AS63" s="459">
        <v>158.76</v>
      </c>
      <c r="AT63" s="466">
        <v>82</v>
      </c>
      <c r="AU63" s="373">
        <v>450.54</v>
      </c>
      <c r="AV63" s="454">
        <v>465.46</v>
      </c>
      <c r="AW63" s="458">
        <v>78</v>
      </c>
      <c r="AX63" s="373">
        <v>473.76</v>
      </c>
      <c r="AY63" s="373">
        <v>5.4935669999999996</v>
      </c>
      <c r="AZ63" s="373">
        <v>2.7</v>
      </c>
      <c r="BA63" s="459">
        <v>489.50356699999998</v>
      </c>
    </row>
    <row r="64" spans="1:53" s="112" customFormat="1" ht="13.95" customHeight="1" x14ac:dyDescent="0.2">
      <c r="A64" s="768"/>
      <c r="B64" s="772"/>
      <c r="C64" s="469" t="s">
        <v>942</v>
      </c>
      <c r="D64" s="472">
        <v>5</v>
      </c>
      <c r="E64" s="373">
        <v>177.98</v>
      </c>
      <c r="F64" s="459">
        <v>177.98</v>
      </c>
      <c r="G64" s="458">
        <v>4</v>
      </c>
      <c r="H64" s="373">
        <v>284.48</v>
      </c>
      <c r="I64" s="459">
        <v>284.48</v>
      </c>
      <c r="J64" s="466">
        <v>6</v>
      </c>
      <c r="K64" s="373">
        <v>432.92200000000003</v>
      </c>
      <c r="L64" s="454">
        <v>432.92200000000003</v>
      </c>
      <c r="M64" s="458">
        <v>6</v>
      </c>
      <c r="N64" s="373">
        <v>184.00399999999999</v>
      </c>
      <c r="O64" s="459">
        <v>211.654</v>
      </c>
      <c r="P64" s="466">
        <v>9</v>
      </c>
      <c r="Q64" s="373">
        <v>299.63</v>
      </c>
      <c r="R64" s="454">
        <v>325.42</v>
      </c>
      <c r="S64" s="458">
        <v>8</v>
      </c>
      <c r="T64" s="373">
        <v>275.5</v>
      </c>
      <c r="U64" s="459">
        <v>275.5</v>
      </c>
      <c r="V64" s="466">
        <v>8</v>
      </c>
      <c r="W64" s="373">
        <v>223.7</v>
      </c>
      <c r="X64" s="454">
        <v>223.7</v>
      </c>
      <c r="Y64" s="458">
        <v>9</v>
      </c>
      <c r="Z64" s="373">
        <v>330.96</v>
      </c>
      <c r="AA64" s="459">
        <v>330.96</v>
      </c>
      <c r="AB64" s="466">
        <v>8</v>
      </c>
      <c r="AC64" s="373">
        <v>369.96</v>
      </c>
      <c r="AD64" s="454">
        <v>369.96</v>
      </c>
      <c r="AE64" s="458">
        <v>12</v>
      </c>
      <c r="AF64" s="373">
        <v>462.34</v>
      </c>
      <c r="AG64" s="459">
        <v>462.64</v>
      </c>
      <c r="AH64" s="466">
        <v>18</v>
      </c>
      <c r="AI64" s="373">
        <v>579.51</v>
      </c>
      <c r="AJ64" s="454">
        <v>600.32000000000005</v>
      </c>
      <c r="AK64" s="458">
        <v>17</v>
      </c>
      <c r="AL64" s="373">
        <v>516.65099999999995</v>
      </c>
      <c r="AM64" s="459">
        <v>533.94100000000003</v>
      </c>
      <c r="AN64" s="466">
        <v>18</v>
      </c>
      <c r="AO64" s="373">
        <v>556.28</v>
      </c>
      <c r="AP64" s="454">
        <v>608.29</v>
      </c>
      <c r="AQ64" s="458">
        <v>20</v>
      </c>
      <c r="AR64" s="373">
        <v>470.48</v>
      </c>
      <c r="AS64" s="459">
        <v>470.48</v>
      </c>
      <c r="AT64" s="466">
        <v>24</v>
      </c>
      <c r="AU64" s="373">
        <v>546.82000000000005</v>
      </c>
      <c r="AV64" s="454">
        <v>546.82000000000005</v>
      </c>
      <c r="AW64" s="458">
        <v>15</v>
      </c>
      <c r="AX64" s="373">
        <v>435.72</v>
      </c>
      <c r="AY64" s="373" t="s">
        <v>53</v>
      </c>
      <c r="AZ64" s="373">
        <v>0</v>
      </c>
      <c r="BA64" s="459">
        <v>437.67</v>
      </c>
    </row>
    <row r="65" spans="1:53" s="112" customFormat="1" ht="13.95" customHeight="1" x14ac:dyDescent="0.2">
      <c r="A65" s="768"/>
      <c r="B65" s="773"/>
      <c r="C65" s="470" t="s">
        <v>176</v>
      </c>
      <c r="D65" s="472"/>
      <c r="E65" s="373"/>
      <c r="F65" s="459"/>
      <c r="G65" s="458"/>
      <c r="H65" s="373"/>
      <c r="I65" s="459"/>
      <c r="J65" s="466"/>
      <c r="K65" s="373"/>
      <c r="L65" s="454"/>
      <c r="M65" s="458"/>
      <c r="N65" s="373"/>
      <c r="O65" s="459"/>
      <c r="P65" s="466"/>
      <c r="Q65" s="373"/>
      <c r="R65" s="454"/>
      <c r="S65" s="458"/>
      <c r="T65" s="373"/>
      <c r="U65" s="459"/>
      <c r="V65" s="466"/>
      <c r="W65" s="373"/>
      <c r="X65" s="454"/>
      <c r="Y65" s="458"/>
      <c r="Z65" s="373"/>
      <c r="AA65" s="459"/>
      <c r="AB65" s="466"/>
      <c r="AC65" s="373"/>
      <c r="AD65" s="454"/>
      <c r="AE65" s="458"/>
      <c r="AF65" s="373"/>
      <c r="AG65" s="459"/>
      <c r="AH65" s="466"/>
      <c r="AI65" s="373"/>
      <c r="AJ65" s="454"/>
      <c r="AK65" s="458"/>
      <c r="AL65" s="373"/>
      <c r="AM65" s="459"/>
      <c r="AN65" s="466"/>
      <c r="AO65" s="373"/>
      <c r="AP65" s="454"/>
      <c r="AQ65" s="458" t="s">
        <v>53</v>
      </c>
      <c r="AR65" s="373"/>
      <c r="AS65" s="459" t="s">
        <v>53</v>
      </c>
      <c r="AT65" s="466">
        <v>6</v>
      </c>
      <c r="AU65" s="373">
        <v>20.059999999999999</v>
      </c>
      <c r="AV65" s="454">
        <v>24.69</v>
      </c>
      <c r="AW65" s="458">
        <v>18</v>
      </c>
      <c r="AX65" s="373">
        <v>83.97</v>
      </c>
      <c r="AY65" s="373" t="s">
        <v>53</v>
      </c>
      <c r="AZ65" s="373">
        <v>13.21</v>
      </c>
      <c r="BA65" s="459">
        <v>121.5</v>
      </c>
    </row>
    <row r="66" spans="1:53" s="112" customFormat="1" ht="13.95" customHeight="1" x14ac:dyDescent="0.2">
      <c r="A66" s="768"/>
      <c r="B66" s="771" t="s">
        <v>37</v>
      </c>
      <c r="C66" s="468" t="s">
        <v>120</v>
      </c>
      <c r="D66" s="473">
        <v>114</v>
      </c>
      <c r="E66" s="377">
        <v>1731.23</v>
      </c>
      <c r="F66" s="461">
        <v>1815.43</v>
      </c>
      <c r="G66" s="460">
        <v>101</v>
      </c>
      <c r="H66" s="377">
        <v>1566.45</v>
      </c>
      <c r="I66" s="461">
        <v>1587.02</v>
      </c>
      <c r="J66" s="375">
        <v>144</v>
      </c>
      <c r="K66" s="377">
        <v>2323.3000000000002</v>
      </c>
      <c r="L66" s="455">
        <v>2447.04</v>
      </c>
      <c r="M66" s="460">
        <v>157</v>
      </c>
      <c r="N66" s="377">
        <v>1925.115</v>
      </c>
      <c r="O66" s="461">
        <v>2384.0050000000001</v>
      </c>
      <c r="P66" s="375">
        <v>177</v>
      </c>
      <c r="Q66" s="377">
        <v>1748.35</v>
      </c>
      <c r="R66" s="455">
        <v>2795.76</v>
      </c>
      <c r="S66" s="460">
        <v>220</v>
      </c>
      <c r="T66" s="377">
        <v>2967.41</v>
      </c>
      <c r="U66" s="461">
        <v>3416.22</v>
      </c>
      <c r="V66" s="375">
        <v>249</v>
      </c>
      <c r="W66" s="377">
        <v>3675.1</v>
      </c>
      <c r="X66" s="455">
        <v>4033.22</v>
      </c>
      <c r="Y66" s="460">
        <v>317</v>
      </c>
      <c r="Z66" s="377">
        <v>4636.93</v>
      </c>
      <c r="AA66" s="461">
        <v>5324.21</v>
      </c>
      <c r="AB66" s="375">
        <v>636</v>
      </c>
      <c r="AC66" s="377">
        <v>6835.22</v>
      </c>
      <c r="AD66" s="455">
        <v>10705.21</v>
      </c>
      <c r="AE66" s="460">
        <v>737</v>
      </c>
      <c r="AF66" s="377">
        <v>6727.4139999999998</v>
      </c>
      <c r="AG66" s="461">
        <v>14064.093999999999</v>
      </c>
      <c r="AH66" s="375">
        <v>720</v>
      </c>
      <c r="AI66" s="377">
        <v>9741.5840000000007</v>
      </c>
      <c r="AJ66" s="455">
        <v>13468.054</v>
      </c>
      <c r="AK66" s="460">
        <v>823</v>
      </c>
      <c r="AL66" s="377">
        <v>10807.844999999999</v>
      </c>
      <c r="AM66" s="461">
        <v>14434.725</v>
      </c>
      <c r="AN66" s="375">
        <v>1083</v>
      </c>
      <c r="AO66" s="377">
        <v>13249.9</v>
      </c>
      <c r="AP66" s="455">
        <v>21785.275799999999</v>
      </c>
      <c r="AQ66" s="460">
        <v>1218</v>
      </c>
      <c r="AR66" s="377">
        <v>20431.490000000002</v>
      </c>
      <c r="AS66" s="461">
        <v>27570.12</v>
      </c>
      <c r="AT66" s="375">
        <v>1176</v>
      </c>
      <c r="AU66" s="377">
        <v>20560.165000000001</v>
      </c>
      <c r="AV66" s="455">
        <v>26153.0874</v>
      </c>
      <c r="AW66" s="460">
        <v>1298</v>
      </c>
      <c r="AX66" s="377">
        <v>25332.4692</v>
      </c>
      <c r="AY66" s="377">
        <v>597.86599999999999</v>
      </c>
      <c r="AZ66" s="377">
        <v>3345.44</v>
      </c>
      <c r="BA66" s="461">
        <v>29308.805199999999</v>
      </c>
    </row>
    <row r="67" spans="1:53" s="112" customFormat="1" ht="13.95" customHeight="1" x14ac:dyDescent="0.2">
      <c r="A67" s="768"/>
      <c r="B67" s="772"/>
      <c r="C67" s="469" t="s">
        <v>121</v>
      </c>
      <c r="D67" s="472">
        <v>242</v>
      </c>
      <c r="E67" s="373">
        <v>2161.9920000000002</v>
      </c>
      <c r="F67" s="459">
        <v>2432.701</v>
      </c>
      <c r="G67" s="458">
        <v>270</v>
      </c>
      <c r="H67" s="373">
        <v>2833.7919999999999</v>
      </c>
      <c r="I67" s="459">
        <v>3120.0279999999998</v>
      </c>
      <c r="J67" s="466">
        <v>317</v>
      </c>
      <c r="K67" s="373">
        <v>3353.172</v>
      </c>
      <c r="L67" s="454">
        <v>3969.2420000000002</v>
      </c>
      <c r="M67" s="458">
        <v>302</v>
      </c>
      <c r="N67" s="373">
        <v>2085.6799999999998</v>
      </c>
      <c r="O67" s="459">
        <v>3387.08</v>
      </c>
      <c r="P67" s="466">
        <v>389</v>
      </c>
      <c r="Q67" s="373">
        <v>2977.4</v>
      </c>
      <c r="R67" s="454">
        <v>5014.07</v>
      </c>
      <c r="S67" s="458">
        <v>395</v>
      </c>
      <c r="T67" s="373">
        <v>3799.259</v>
      </c>
      <c r="U67" s="459">
        <v>5176.0690000000004</v>
      </c>
      <c r="V67" s="466">
        <v>425</v>
      </c>
      <c r="W67" s="373">
        <v>4546.0410000000002</v>
      </c>
      <c r="X67" s="454">
        <v>5248.4709999999995</v>
      </c>
      <c r="Y67" s="458">
        <v>462</v>
      </c>
      <c r="Z67" s="373">
        <v>4121.28</v>
      </c>
      <c r="AA67" s="459">
        <v>5664.51</v>
      </c>
      <c r="AB67" s="466">
        <v>671</v>
      </c>
      <c r="AC67" s="373">
        <v>3528.92</v>
      </c>
      <c r="AD67" s="454">
        <v>9149.4500000000007</v>
      </c>
      <c r="AE67" s="458">
        <v>670</v>
      </c>
      <c r="AF67" s="373">
        <v>4765.2</v>
      </c>
      <c r="AG67" s="459">
        <v>9130.2618999999995</v>
      </c>
      <c r="AH67" s="466">
        <v>772</v>
      </c>
      <c r="AI67" s="373">
        <v>7406.09</v>
      </c>
      <c r="AJ67" s="454">
        <v>10459.11</v>
      </c>
      <c r="AK67" s="458">
        <v>895</v>
      </c>
      <c r="AL67" s="373">
        <v>8569.4526999999998</v>
      </c>
      <c r="AM67" s="459">
        <v>13031.7407</v>
      </c>
      <c r="AN67" s="466">
        <v>1031</v>
      </c>
      <c r="AO67" s="373">
        <v>10108.86</v>
      </c>
      <c r="AP67" s="454">
        <v>14681.1808</v>
      </c>
      <c r="AQ67" s="458">
        <v>1311</v>
      </c>
      <c r="AR67" s="373">
        <v>16660.29</v>
      </c>
      <c r="AS67" s="459">
        <v>22559.744500000001</v>
      </c>
      <c r="AT67" s="466">
        <v>1448</v>
      </c>
      <c r="AU67" s="373">
        <v>19722.824000000001</v>
      </c>
      <c r="AV67" s="454">
        <v>24749.204000000002</v>
      </c>
      <c r="AW67" s="458">
        <v>1607</v>
      </c>
      <c r="AX67" s="373">
        <v>24857.974865</v>
      </c>
      <c r="AY67" s="373">
        <v>1635.4132079999999</v>
      </c>
      <c r="AZ67" s="373">
        <v>2265.0270810000002</v>
      </c>
      <c r="BA67" s="459">
        <v>28788.225154</v>
      </c>
    </row>
    <row r="68" spans="1:53" s="112" customFormat="1" ht="13.95" customHeight="1" x14ac:dyDescent="0.2">
      <c r="A68" s="768"/>
      <c r="B68" s="772"/>
      <c r="C68" s="469" t="s">
        <v>179</v>
      </c>
      <c r="D68" s="472">
        <v>10</v>
      </c>
      <c r="E68" s="373">
        <v>20.11</v>
      </c>
      <c r="F68" s="459">
        <v>20.11</v>
      </c>
      <c r="G68" s="458">
        <v>6</v>
      </c>
      <c r="H68" s="373">
        <v>9.07</v>
      </c>
      <c r="I68" s="459">
        <v>9.07</v>
      </c>
      <c r="J68" s="466">
        <v>12</v>
      </c>
      <c r="K68" s="373">
        <v>39.020000000000003</v>
      </c>
      <c r="L68" s="454">
        <v>39.020000000000003</v>
      </c>
      <c r="M68" s="458">
        <v>12</v>
      </c>
      <c r="N68" s="373">
        <v>50.44</v>
      </c>
      <c r="O68" s="459">
        <v>51.43</v>
      </c>
      <c r="P68" s="466">
        <v>19</v>
      </c>
      <c r="Q68" s="373">
        <v>89.55</v>
      </c>
      <c r="R68" s="454">
        <v>89.55</v>
      </c>
      <c r="S68" s="458">
        <v>38</v>
      </c>
      <c r="T68" s="373">
        <v>198.64</v>
      </c>
      <c r="U68" s="459">
        <v>202.25</v>
      </c>
      <c r="V68" s="466">
        <v>44</v>
      </c>
      <c r="W68" s="373">
        <v>303.73</v>
      </c>
      <c r="X68" s="454">
        <v>303.73</v>
      </c>
      <c r="Y68" s="458">
        <v>78</v>
      </c>
      <c r="Z68" s="373">
        <v>660.36</v>
      </c>
      <c r="AA68" s="459">
        <v>673.32</v>
      </c>
      <c r="AB68" s="466">
        <v>133</v>
      </c>
      <c r="AC68" s="373">
        <v>1186.69</v>
      </c>
      <c r="AD68" s="454">
        <v>1369.29</v>
      </c>
      <c r="AE68" s="458">
        <v>136</v>
      </c>
      <c r="AF68" s="373">
        <v>1351.4</v>
      </c>
      <c r="AG68" s="459">
        <v>1440.66</v>
      </c>
      <c r="AH68" s="466">
        <v>240</v>
      </c>
      <c r="AI68" s="373">
        <v>2698.84</v>
      </c>
      <c r="AJ68" s="454">
        <v>2790.55</v>
      </c>
      <c r="AK68" s="458">
        <v>192</v>
      </c>
      <c r="AL68" s="373">
        <v>2258.71</v>
      </c>
      <c r="AM68" s="459">
        <v>2306.85</v>
      </c>
      <c r="AN68" s="466">
        <v>198</v>
      </c>
      <c r="AO68" s="373">
        <v>2239.86</v>
      </c>
      <c r="AP68" s="454">
        <v>2306.94</v>
      </c>
      <c r="AQ68" s="458">
        <v>262</v>
      </c>
      <c r="AR68" s="373">
        <v>3433.3580000000002</v>
      </c>
      <c r="AS68" s="459">
        <v>3482.2130000000002</v>
      </c>
      <c r="AT68" s="466">
        <v>232</v>
      </c>
      <c r="AU68" s="373">
        <v>2509.52</v>
      </c>
      <c r="AV68" s="454">
        <v>2538.71</v>
      </c>
      <c r="AW68" s="458">
        <v>191</v>
      </c>
      <c r="AX68" s="373">
        <v>2086.7600000000002</v>
      </c>
      <c r="AY68" s="373">
        <v>0</v>
      </c>
      <c r="AZ68" s="373">
        <v>2.0499999999999998</v>
      </c>
      <c r="BA68" s="459">
        <v>2088.81</v>
      </c>
    </row>
    <row r="69" spans="1:53" s="112" customFormat="1" ht="13.95" customHeight="1" x14ac:dyDescent="0.2">
      <c r="A69" s="768"/>
      <c r="B69" s="772"/>
      <c r="C69" s="469" t="s">
        <v>119</v>
      </c>
      <c r="D69" s="472">
        <v>33</v>
      </c>
      <c r="E69" s="373">
        <v>158.88900000000001</v>
      </c>
      <c r="F69" s="459">
        <v>176.19900000000001</v>
      </c>
      <c r="G69" s="458">
        <v>24</v>
      </c>
      <c r="H69" s="373">
        <v>83.513000000000005</v>
      </c>
      <c r="I69" s="459">
        <v>99.253</v>
      </c>
      <c r="J69" s="466">
        <v>27</v>
      </c>
      <c r="K69" s="373">
        <v>109.602</v>
      </c>
      <c r="L69" s="454">
        <v>136.05199999999999</v>
      </c>
      <c r="M69" s="458">
        <v>42</v>
      </c>
      <c r="N69" s="373">
        <v>67.63</v>
      </c>
      <c r="O69" s="459">
        <v>265.49</v>
      </c>
      <c r="P69" s="466">
        <v>27</v>
      </c>
      <c r="Q69" s="373">
        <v>47.38</v>
      </c>
      <c r="R69" s="454">
        <v>188.52</v>
      </c>
      <c r="S69" s="458">
        <v>29</v>
      </c>
      <c r="T69" s="373">
        <v>130.15</v>
      </c>
      <c r="U69" s="459">
        <v>212.55</v>
      </c>
      <c r="V69" s="466">
        <v>26</v>
      </c>
      <c r="W69" s="373">
        <v>126.64</v>
      </c>
      <c r="X69" s="454">
        <v>161.91</v>
      </c>
      <c r="Y69" s="458">
        <v>38</v>
      </c>
      <c r="Z69" s="373">
        <v>148.72</v>
      </c>
      <c r="AA69" s="459">
        <v>372.45960000000002</v>
      </c>
      <c r="AB69" s="466">
        <v>104</v>
      </c>
      <c r="AC69" s="373">
        <v>218.9</v>
      </c>
      <c r="AD69" s="454">
        <v>1098.47</v>
      </c>
      <c r="AE69" s="458">
        <v>122</v>
      </c>
      <c r="AF69" s="373">
        <v>383.24</v>
      </c>
      <c r="AG69" s="459">
        <v>990.4</v>
      </c>
      <c r="AH69" s="466">
        <v>113</v>
      </c>
      <c r="AI69" s="373">
        <v>491.58</v>
      </c>
      <c r="AJ69" s="454">
        <v>804.3</v>
      </c>
      <c r="AK69" s="458">
        <v>171</v>
      </c>
      <c r="AL69" s="373">
        <v>592.80999999999995</v>
      </c>
      <c r="AM69" s="459">
        <v>1736.394</v>
      </c>
      <c r="AN69" s="466">
        <v>146</v>
      </c>
      <c r="AO69" s="373">
        <v>830.91</v>
      </c>
      <c r="AP69" s="454">
        <v>1561.26</v>
      </c>
      <c r="AQ69" s="458">
        <v>163</v>
      </c>
      <c r="AR69" s="373">
        <v>1044.8399999999999</v>
      </c>
      <c r="AS69" s="459">
        <v>1508.06</v>
      </c>
      <c r="AT69" s="466">
        <v>173</v>
      </c>
      <c r="AU69" s="373">
        <v>1183.2</v>
      </c>
      <c r="AV69" s="454">
        <v>1683.24</v>
      </c>
      <c r="AW69" s="458">
        <v>204</v>
      </c>
      <c r="AX69" s="373">
        <v>1756.55</v>
      </c>
      <c r="AY69" s="373">
        <v>114.477068</v>
      </c>
      <c r="AZ69" s="373">
        <v>63.88</v>
      </c>
      <c r="BA69" s="459">
        <v>1935.127068</v>
      </c>
    </row>
    <row r="70" spans="1:53" s="112" customFormat="1" ht="13.95" customHeight="1" x14ac:dyDescent="0.2">
      <c r="A70" s="768"/>
      <c r="B70" s="773"/>
      <c r="C70" s="470" t="s">
        <v>906</v>
      </c>
      <c r="D70" s="474">
        <v>4</v>
      </c>
      <c r="E70" s="374">
        <v>3.25</v>
      </c>
      <c r="F70" s="463">
        <v>3.25</v>
      </c>
      <c r="G70" s="462">
        <v>4</v>
      </c>
      <c r="H70" s="374">
        <v>2.97</v>
      </c>
      <c r="I70" s="463">
        <v>2.97</v>
      </c>
      <c r="J70" s="376" t="s">
        <v>53</v>
      </c>
      <c r="K70" s="374" t="s">
        <v>53</v>
      </c>
      <c r="L70" s="456" t="s">
        <v>53</v>
      </c>
      <c r="M70" s="462">
        <v>4</v>
      </c>
      <c r="N70" s="374">
        <v>3.35</v>
      </c>
      <c r="O70" s="463">
        <v>16.079999999999998</v>
      </c>
      <c r="P70" s="376">
        <v>15</v>
      </c>
      <c r="Q70" s="374">
        <v>26.89</v>
      </c>
      <c r="R70" s="456">
        <v>28.33</v>
      </c>
      <c r="S70" s="462">
        <v>13</v>
      </c>
      <c r="T70" s="374">
        <v>20.97</v>
      </c>
      <c r="U70" s="463">
        <v>23.97</v>
      </c>
      <c r="V70" s="376">
        <v>13</v>
      </c>
      <c r="W70" s="374">
        <v>25.76</v>
      </c>
      <c r="X70" s="456">
        <v>27.96</v>
      </c>
      <c r="Y70" s="462">
        <v>17</v>
      </c>
      <c r="Z70" s="374">
        <v>31.27</v>
      </c>
      <c r="AA70" s="463">
        <v>33.32</v>
      </c>
      <c r="AB70" s="376">
        <v>13</v>
      </c>
      <c r="AC70" s="374">
        <v>25.86</v>
      </c>
      <c r="AD70" s="456">
        <v>33.01</v>
      </c>
      <c r="AE70" s="462">
        <v>22</v>
      </c>
      <c r="AF70" s="374">
        <v>58.34</v>
      </c>
      <c r="AG70" s="463">
        <v>103.63</v>
      </c>
      <c r="AH70" s="376">
        <v>28</v>
      </c>
      <c r="AI70" s="374">
        <v>78.398499999999999</v>
      </c>
      <c r="AJ70" s="456">
        <v>141.46850000000001</v>
      </c>
      <c r="AK70" s="462">
        <v>29</v>
      </c>
      <c r="AL70" s="374">
        <v>85.868499999999997</v>
      </c>
      <c r="AM70" s="463">
        <v>111.6885</v>
      </c>
      <c r="AN70" s="376">
        <v>34</v>
      </c>
      <c r="AO70" s="374">
        <v>79.27</v>
      </c>
      <c r="AP70" s="456">
        <v>93.88</v>
      </c>
      <c r="AQ70" s="462">
        <v>62</v>
      </c>
      <c r="AR70" s="374">
        <v>235.84</v>
      </c>
      <c r="AS70" s="463">
        <v>267.31</v>
      </c>
      <c r="AT70" s="376">
        <v>82</v>
      </c>
      <c r="AU70" s="374">
        <v>582.44000000000005</v>
      </c>
      <c r="AV70" s="456">
        <v>645.45000000000005</v>
      </c>
      <c r="AW70" s="462">
        <v>83</v>
      </c>
      <c r="AX70" s="374">
        <v>549.99424699999997</v>
      </c>
      <c r="AY70" s="374">
        <v>21.490649999999999</v>
      </c>
      <c r="AZ70" s="374">
        <v>22.14</v>
      </c>
      <c r="BA70" s="463">
        <v>593.62489700000003</v>
      </c>
    </row>
    <row r="71" spans="1:53" s="112" customFormat="1" ht="13.95" customHeight="1" x14ac:dyDescent="0.2">
      <c r="A71" s="768"/>
      <c r="B71" s="771" t="s">
        <v>38</v>
      </c>
      <c r="C71" s="468" t="s">
        <v>907</v>
      </c>
      <c r="D71" s="473">
        <v>138</v>
      </c>
      <c r="E71" s="377">
        <v>966.59</v>
      </c>
      <c r="F71" s="461">
        <v>1042.05</v>
      </c>
      <c r="G71" s="460">
        <v>136</v>
      </c>
      <c r="H71" s="377">
        <v>852.40300000000002</v>
      </c>
      <c r="I71" s="461">
        <v>907.36300000000006</v>
      </c>
      <c r="J71" s="375">
        <v>118</v>
      </c>
      <c r="K71" s="377">
        <v>778.87099999999998</v>
      </c>
      <c r="L71" s="455">
        <v>837.11099999999999</v>
      </c>
      <c r="M71" s="460">
        <v>202</v>
      </c>
      <c r="N71" s="377">
        <v>1331.335</v>
      </c>
      <c r="O71" s="461">
        <v>1763.865</v>
      </c>
      <c r="P71" s="375">
        <v>215</v>
      </c>
      <c r="Q71" s="377">
        <v>1161.605</v>
      </c>
      <c r="R71" s="455">
        <v>1982.0050000000001</v>
      </c>
      <c r="S71" s="460">
        <v>178</v>
      </c>
      <c r="T71" s="377">
        <v>938.62599999999998</v>
      </c>
      <c r="U71" s="461">
        <v>1220.6659999999999</v>
      </c>
      <c r="V71" s="375">
        <v>162</v>
      </c>
      <c r="W71" s="377">
        <v>797.69</v>
      </c>
      <c r="X71" s="455">
        <v>981.1</v>
      </c>
      <c r="Y71" s="460">
        <v>241</v>
      </c>
      <c r="Z71" s="377">
        <v>1302.58</v>
      </c>
      <c r="AA71" s="461">
        <v>1727.79</v>
      </c>
      <c r="AB71" s="375">
        <v>410</v>
      </c>
      <c r="AC71" s="377">
        <v>2042.25</v>
      </c>
      <c r="AD71" s="455">
        <v>3638.54</v>
      </c>
      <c r="AE71" s="460">
        <v>530</v>
      </c>
      <c r="AF71" s="377">
        <v>2471.3000000000002</v>
      </c>
      <c r="AG71" s="461">
        <v>5251.37</v>
      </c>
      <c r="AH71" s="375">
        <v>487</v>
      </c>
      <c r="AI71" s="377">
        <v>2189.1010000000001</v>
      </c>
      <c r="AJ71" s="455">
        <v>4100.2610000000004</v>
      </c>
      <c r="AK71" s="460">
        <v>473</v>
      </c>
      <c r="AL71" s="377">
        <v>2301.88</v>
      </c>
      <c r="AM71" s="461">
        <v>3618.95</v>
      </c>
      <c r="AN71" s="375">
        <v>477</v>
      </c>
      <c r="AO71" s="377">
        <v>2707.68</v>
      </c>
      <c r="AP71" s="455">
        <v>4022.5662000000002</v>
      </c>
      <c r="AQ71" s="460">
        <v>458</v>
      </c>
      <c r="AR71" s="377">
        <v>3039.65</v>
      </c>
      <c r="AS71" s="461">
        <v>4812.7</v>
      </c>
      <c r="AT71" s="375">
        <v>579</v>
      </c>
      <c r="AU71" s="377">
        <v>4775.6750000000002</v>
      </c>
      <c r="AV71" s="455">
        <v>6671.4170000000004</v>
      </c>
      <c r="AW71" s="460">
        <v>525</v>
      </c>
      <c r="AX71" s="377">
        <v>4395.6893</v>
      </c>
      <c r="AY71" s="377">
        <v>171.1233</v>
      </c>
      <c r="AZ71" s="377">
        <v>646.53</v>
      </c>
      <c r="BA71" s="461">
        <v>5267.5526</v>
      </c>
    </row>
    <row r="72" spans="1:53" s="112" customFormat="1" ht="13.95" customHeight="1" x14ac:dyDescent="0.2">
      <c r="A72" s="768"/>
      <c r="B72" s="772"/>
      <c r="C72" s="469" t="s">
        <v>943</v>
      </c>
      <c r="D72" s="472">
        <v>12</v>
      </c>
      <c r="E72" s="373">
        <v>16.13</v>
      </c>
      <c r="F72" s="459">
        <v>19.670000000000002</v>
      </c>
      <c r="G72" s="458" t="s">
        <v>53</v>
      </c>
      <c r="H72" s="373" t="s">
        <v>53</v>
      </c>
      <c r="I72" s="459" t="s">
        <v>53</v>
      </c>
      <c r="J72" s="466">
        <v>0</v>
      </c>
      <c r="K72" s="373">
        <v>0</v>
      </c>
      <c r="L72" s="454">
        <v>0</v>
      </c>
      <c r="M72" s="458">
        <v>11</v>
      </c>
      <c r="N72" s="373">
        <v>11.89</v>
      </c>
      <c r="O72" s="459">
        <v>19.84</v>
      </c>
      <c r="P72" s="466">
        <v>4</v>
      </c>
      <c r="Q72" s="373">
        <v>4.3899999999999997</v>
      </c>
      <c r="R72" s="454">
        <v>6.03</v>
      </c>
      <c r="S72" s="458">
        <v>5</v>
      </c>
      <c r="T72" s="373">
        <v>4.7</v>
      </c>
      <c r="U72" s="459">
        <v>6.38</v>
      </c>
      <c r="V72" s="466">
        <v>6</v>
      </c>
      <c r="W72" s="373">
        <v>15.92</v>
      </c>
      <c r="X72" s="454">
        <v>23.77</v>
      </c>
      <c r="Y72" s="458">
        <v>19</v>
      </c>
      <c r="Z72" s="373">
        <v>51.38</v>
      </c>
      <c r="AA72" s="459">
        <v>87.01</v>
      </c>
      <c r="AB72" s="466">
        <v>38</v>
      </c>
      <c r="AC72" s="373">
        <v>48.78</v>
      </c>
      <c r="AD72" s="454">
        <v>129.49</v>
      </c>
      <c r="AE72" s="458">
        <v>66</v>
      </c>
      <c r="AF72" s="373">
        <v>332.85</v>
      </c>
      <c r="AG72" s="459">
        <v>718.41</v>
      </c>
      <c r="AH72" s="466">
        <v>55</v>
      </c>
      <c r="AI72" s="373">
        <v>346.21</v>
      </c>
      <c r="AJ72" s="454">
        <v>580.78</v>
      </c>
      <c r="AK72" s="458">
        <v>83</v>
      </c>
      <c r="AL72" s="373">
        <v>565.98900000000003</v>
      </c>
      <c r="AM72" s="459">
        <v>646.47900000000004</v>
      </c>
      <c r="AN72" s="466">
        <v>68</v>
      </c>
      <c r="AO72" s="373">
        <v>446.24</v>
      </c>
      <c r="AP72" s="454">
        <v>608.64</v>
      </c>
      <c r="AQ72" s="458">
        <v>72</v>
      </c>
      <c r="AR72" s="373">
        <v>629.23900000000003</v>
      </c>
      <c r="AS72" s="459">
        <v>726.76900000000001</v>
      </c>
      <c r="AT72" s="466">
        <v>56</v>
      </c>
      <c r="AU72" s="373">
        <v>584.00900000000001</v>
      </c>
      <c r="AV72" s="454">
        <v>695.72900000000004</v>
      </c>
      <c r="AW72" s="458">
        <v>127</v>
      </c>
      <c r="AX72" s="373">
        <v>2048.4061609999999</v>
      </c>
      <c r="AY72" s="373" t="s">
        <v>53</v>
      </c>
      <c r="AZ72" s="373">
        <v>336.23</v>
      </c>
      <c r="BA72" s="459">
        <v>2451.6841610000001</v>
      </c>
    </row>
    <row r="73" spans="1:53" s="112" customFormat="1" ht="13.95" customHeight="1" x14ac:dyDescent="0.2">
      <c r="A73" s="768"/>
      <c r="B73" s="772"/>
      <c r="C73" s="469" t="s">
        <v>181</v>
      </c>
      <c r="D73" s="472">
        <v>44</v>
      </c>
      <c r="E73" s="373">
        <v>275.13</v>
      </c>
      <c r="F73" s="459">
        <v>334.41</v>
      </c>
      <c r="G73" s="458">
        <v>32</v>
      </c>
      <c r="H73" s="373">
        <v>158.15600000000001</v>
      </c>
      <c r="I73" s="459">
        <v>223.04599999999999</v>
      </c>
      <c r="J73" s="466">
        <v>32</v>
      </c>
      <c r="K73" s="373">
        <v>115.46</v>
      </c>
      <c r="L73" s="454">
        <v>147.63999999999999</v>
      </c>
      <c r="M73" s="458">
        <v>60</v>
      </c>
      <c r="N73" s="373">
        <v>228.08</v>
      </c>
      <c r="O73" s="459">
        <v>474.46</v>
      </c>
      <c r="P73" s="466">
        <v>54</v>
      </c>
      <c r="Q73" s="373">
        <v>239.09200000000001</v>
      </c>
      <c r="R73" s="454">
        <v>378.75200000000001</v>
      </c>
      <c r="S73" s="458">
        <v>61</v>
      </c>
      <c r="T73" s="373">
        <v>258.41899999999998</v>
      </c>
      <c r="U73" s="459">
        <v>395.50900000000001</v>
      </c>
      <c r="V73" s="466">
        <v>61</v>
      </c>
      <c r="W73" s="373">
        <v>262.38</v>
      </c>
      <c r="X73" s="454">
        <v>328.64</v>
      </c>
      <c r="Y73" s="458">
        <v>97</v>
      </c>
      <c r="Z73" s="373">
        <v>712.21</v>
      </c>
      <c r="AA73" s="459">
        <v>960.39649999999995</v>
      </c>
      <c r="AB73" s="466">
        <v>129</v>
      </c>
      <c r="AC73" s="373">
        <v>615.14</v>
      </c>
      <c r="AD73" s="454">
        <v>1242.9241999999999</v>
      </c>
      <c r="AE73" s="458">
        <v>183</v>
      </c>
      <c r="AF73" s="373">
        <v>931.39670000000001</v>
      </c>
      <c r="AG73" s="459">
        <v>2509.2166999999999</v>
      </c>
      <c r="AH73" s="466">
        <v>185</v>
      </c>
      <c r="AI73" s="373">
        <v>1193.54</v>
      </c>
      <c r="AJ73" s="454">
        <v>2328.38</v>
      </c>
      <c r="AK73" s="458">
        <v>158</v>
      </c>
      <c r="AL73" s="373">
        <v>1089.03</v>
      </c>
      <c r="AM73" s="459">
        <v>1647.49</v>
      </c>
      <c r="AN73" s="466">
        <v>178</v>
      </c>
      <c r="AO73" s="373">
        <v>1094.3</v>
      </c>
      <c r="AP73" s="454">
        <v>1660.78</v>
      </c>
      <c r="AQ73" s="458">
        <v>164</v>
      </c>
      <c r="AR73" s="373">
        <v>1337.3967</v>
      </c>
      <c r="AS73" s="459">
        <v>1679.4666999999999</v>
      </c>
      <c r="AT73" s="466">
        <v>125</v>
      </c>
      <c r="AU73" s="373">
        <v>736.46</v>
      </c>
      <c r="AV73" s="454">
        <v>992.51</v>
      </c>
      <c r="AW73" s="458">
        <v>89</v>
      </c>
      <c r="AX73" s="373">
        <v>545.046513</v>
      </c>
      <c r="AY73" s="373">
        <v>17.239999999999998</v>
      </c>
      <c r="AZ73" s="373">
        <v>20.29</v>
      </c>
      <c r="BA73" s="459">
        <v>593.00651300000004</v>
      </c>
    </row>
    <row r="74" spans="1:53" s="112" customFormat="1" ht="13.95" customHeight="1" x14ac:dyDescent="0.2">
      <c r="A74" s="768"/>
      <c r="B74" s="773"/>
      <c r="C74" s="470" t="s">
        <v>122</v>
      </c>
      <c r="D74" s="474">
        <v>8</v>
      </c>
      <c r="E74" s="374">
        <v>21.08</v>
      </c>
      <c r="F74" s="463">
        <v>21.08</v>
      </c>
      <c r="G74" s="462">
        <v>10</v>
      </c>
      <c r="H74" s="374">
        <v>30.71</v>
      </c>
      <c r="I74" s="463">
        <v>35.57</v>
      </c>
      <c r="J74" s="376">
        <v>4</v>
      </c>
      <c r="K74" s="374">
        <v>13.68</v>
      </c>
      <c r="L74" s="456">
        <v>13.68</v>
      </c>
      <c r="M74" s="462">
        <v>6</v>
      </c>
      <c r="N74" s="374">
        <v>24.34</v>
      </c>
      <c r="O74" s="463">
        <v>30.24</v>
      </c>
      <c r="P74" s="376">
        <v>8</v>
      </c>
      <c r="Q74" s="374">
        <v>14.87</v>
      </c>
      <c r="R74" s="456">
        <v>19.149999999999999</v>
      </c>
      <c r="S74" s="462" t="s">
        <v>53</v>
      </c>
      <c r="T74" s="374" t="s">
        <v>53</v>
      </c>
      <c r="U74" s="463" t="s">
        <v>53</v>
      </c>
      <c r="V74" s="376">
        <v>4</v>
      </c>
      <c r="W74" s="374">
        <v>7.77</v>
      </c>
      <c r="X74" s="456">
        <v>7.77</v>
      </c>
      <c r="Y74" s="462">
        <v>3</v>
      </c>
      <c r="Z74" s="374">
        <v>8.52</v>
      </c>
      <c r="AA74" s="463">
        <v>8.52</v>
      </c>
      <c r="AB74" s="376">
        <v>12</v>
      </c>
      <c r="AC74" s="374">
        <v>17.38</v>
      </c>
      <c r="AD74" s="456">
        <v>42.19</v>
      </c>
      <c r="AE74" s="462">
        <v>8</v>
      </c>
      <c r="AF74" s="374">
        <v>24.85</v>
      </c>
      <c r="AG74" s="463">
        <v>38.89</v>
      </c>
      <c r="AH74" s="376">
        <v>17</v>
      </c>
      <c r="AI74" s="374">
        <v>43.5</v>
      </c>
      <c r="AJ74" s="456">
        <v>87.74</v>
      </c>
      <c r="AK74" s="462">
        <v>19</v>
      </c>
      <c r="AL74" s="374">
        <v>56.22</v>
      </c>
      <c r="AM74" s="463">
        <v>117.63</v>
      </c>
      <c r="AN74" s="376">
        <v>15</v>
      </c>
      <c r="AO74" s="374">
        <v>26.76</v>
      </c>
      <c r="AP74" s="456">
        <v>37.76</v>
      </c>
      <c r="AQ74" s="462">
        <v>6</v>
      </c>
      <c r="AR74" s="374">
        <v>8.49</v>
      </c>
      <c r="AS74" s="463">
        <v>9.7799999999999994</v>
      </c>
      <c r="AT74" s="376">
        <v>16</v>
      </c>
      <c r="AU74" s="374">
        <v>25.61</v>
      </c>
      <c r="AV74" s="456">
        <v>34.82</v>
      </c>
      <c r="AW74" s="462">
        <v>21</v>
      </c>
      <c r="AX74" s="374">
        <v>120.36</v>
      </c>
      <c r="AY74" s="374" t="s">
        <v>53</v>
      </c>
      <c r="AZ74" s="374">
        <v>13.1</v>
      </c>
      <c r="BA74" s="463">
        <v>133.75</v>
      </c>
    </row>
    <row r="75" spans="1:53" s="112" customFormat="1" ht="13.95" customHeight="1" x14ac:dyDescent="0.2">
      <c r="A75" s="768"/>
      <c r="B75" s="771" t="s">
        <v>42</v>
      </c>
      <c r="C75" s="468" t="s">
        <v>185</v>
      </c>
      <c r="D75" s="472">
        <v>30</v>
      </c>
      <c r="E75" s="373">
        <v>83.74</v>
      </c>
      <c r="F75" s="459">
        <v>87.774000000000001</v>
      </c>
      <c r="G75" s="458">
        <v>36</v>
      </c>
      <c r="H75" s="373">
        <v>110</v>
      </c>
      <c r="I75" s="459">
        <v>113.27</v>
      </c>
      <c r="J75" s="466">
        <v>40</v>
      </c>
      <c r="K75" s="373">
        <v>115.066</v>
      </c>
      <c r="L75" s="454">
        <v>115.666</v>
      </c>
      <c r="M75" s="458">
        <v>56</v>
      </c>
      <c r="N75" s="373">
        <v>181.191</v>
      </c>
      <c r="O75" s="459">
        <v>186.57400000000001</v>
      </c>
      <c r="P75" s="466">
        <v>76</v>
      </c>
      <c r="Q75" s="373">
        <v>231.78049999999999</v>
      </c>
      <c r="R75" s="454">
        <v>240.80449999999999</v>
      </c>
      <c r="S75" s="458">
        <v>87</v>
      </c>
      <c r="T75" s="373">
        <v>351.58600000000001</v>
      </c>
      <c r="U75" s="459">
        <v>402.93599999999998</v>
      </c>
      <c r="V75" s="466">
        <v>77</v>
      </c>
      <c r="W75" s="373">
        <v>317.92</v>
      </c>
      <c r="X75" s="454">
        <v>360.67</v>
      </c>
      <c r="Y75" s="458">
        <v>112</v>
      </c>
      <c r="Z75" s="373">
        <v>480.98669999999998</v>
      </c>
      <c r="AA75" s="459">
        <v>534.69669999999996</v>
      </c>
      <c r="AB75" s="466">
        <v>148</v>
      </c>
      <c r="AC75" s="373">
        <v>818.14059999999995</v>
      </c>
      <c r="AD75" s="454">
        <v>994.22059999999999</v>
      </c>
      <c r="AE75" s="458">
        <v>184</v>
      </c>
      <c r="AF75" s="373">
        <v>1466.86</v>
      </c>
      <c r="AG75" s="459">
        <v>1672.46</v>
      </c>
      <c r="AH75" s="466">
        <v>326</v>
      </c>
      <c r="AI75" s="373">
        <v>3268.9</v>
      </c>
      <c r="AJ75" s="454">
        <v>3506.19</v>
      </c>
      <c r="AK75" s="458">
        <v>444</v>
      </c>
      <c r="AL75" s="373">
        <v>4253.63</v>
      </c>
      <c r="AM75" s="459">
        <v>4900.05</v>
      </c>
      <c r="AN75" s="466">
        <v>505</v>
      </c>
      <c r="AO75" s="373">
        <v>4928.93</v>
      </c>
      <c r="AP75" s="454">
        <v>5391.54</v>
      </c>
      <c r="AQ75" s="458">
        <v>381</v>
      </c>
      <c r="AR75" s="373">
        <v>3468.4470999999999</v>
      </c>
      <c r="AS75" s="459">
        <v>3636.3371000000002</v>
      </c>
      <c r="AT75" s="466">
        <v>430</v>
      </c>
      <c r="AU75" s="373">
        <v>3729.5210999999999</v>
      </c>
      <c r="AV75" s="454">
        <v>3966.6711</v>
      </c>
      <c r="AW75" s="458">
        <v>463</v>
      </c>
      <c r="AX75" s="373">
        <v>4208.7329920000002</v>
      </c>
      <c r="AY75" s="373">
        <v>104.125</v>
      </c>
      <c r="AZ75" s="373">
        <v>91.918930000000003</v>
      </c>
      <c r="BA75" s="459">
        <v>4416.6869219999999</v>
      </c>
    </row>
    <row r="76" spans="1:53" s="112" customFormat="1" ht="13.95" customHeight="1" x14ac:dyDescent="0.2">
      <c r="A76" s="768"/>
      <c r="B76" s="772"/>
      <c r="C76" s="469" t="s">
        <v>908</v>
      </c>
      <c r="D76" s="472">
        <v>71</v>
      </c>
      <c r="E76" s="373">
        <v>356.57</v>
      </c>
      <c r="F76" s="459">
        <v>356.57</v>
      </c>
      <c r="G76" s="458">
        <v>87</v>
      </c>
      <c r="H76" s="373">
        <v>425.27</v>
      </c>
      <c r="I76" s="459">
        <v>425.9</v>
      </c>
      <c r="J76" s="466">
        <v>106</v>
      </c>
      <c r="K76" s="373">
        <v>649.69000000000005</v>
      </c>
      <c r="L76" s="454">
        <v>649.69000000000005</v>
      </c>
      <c r="M76" s="458">
        <v>123</v>
      </c>
      <c r="N76" s="373">
        <v>656.46199999999999</v>
      </c>
      <c r="O76" s="459">
        <v>659.89200000000005</v>
      </c>
      <c r="P76" s="466">
        <v>145</v>
      </c>
      <c r="Q76" s="373">
        <v>862.32</v>
      </c>
      <c r="R76" s="454">
        <v>871.61</v>
      </c>
      <c r="S76" s="458">
        <v>167</v>
      </c>
      <c r="T76" s="373">
        <v>1029.18</v>
      </c>
      <c r="U76" s="459">
        <v>1070.58</v>
      </c>
      <c r="V76" s="466">
        <v>151</v>
      </c>
      <c r="W76" s="373">
        <v>950.88</v>
      </c>
      <c r="X76" s="454">
        <v>975.12</v>
      </c>
      <c r="Y76" s="458">
        <v>183</v>
      </c>
      <c r="Z76" s="373">
        <v>1306.69</v>
      </c>
      <c r="AA76" s="459">
        <v>1318.69</v>
      </c>
      <c r="AB76" s="466">
        <v>204</v>
      </c>
      <c r="AC76" s="373">
        <v>1586.3</v>
      </c>
      <c r="AD76" s="454">
        <v>1617.56</v>
      </c>
      <c r="AE76" s="458">
        <v>212</v>
      </c>
      <c r="AF76" s="373">
        <v>1698.52</v>
      </c>
      <c r="AG76" s="459">
        <v>1823.24</v>
      </c>
      <c r="AH76" s="466">
        <v>326</v>
      </c>
      <c r="AI76" s="373">
        <v>2522.16</v>
      </c>
      <c r="AJ76" s="454">
        <v>2785.32</v>
      </c>
      <c r="AK76" s="458">
        <v>372</v>
      </c>
      <c r="AL76" s="373">
        <v>3537.8467000000001</v>
      </c>
      <c r="AM76" s="459">
        <v>3672.8366999999998</v>
      </c>
      <c r="AN76" s="466">
        <v>464</v>
      </c>
      <c r="AO76" s="373">
        <v>4423.33</v>
      </c>
      <c r="AP76" s="454">
        <v>4534.3599999999997</v>
      </c>
      <c r="AQ76" s="458">
        <v>471</v>
      </c>
      <c r="AR76" s="373">
        <v>5071.1665000000003</v>
      </c>
      <c r="AS76" s="459">
        <v>5140.0465000000004</v>
      </c>
      <c r="AT76" s="466">
        <v>451</v>
      </c>
      <c r="AU76" s="373">
        <v>4314.7</v>
      </c>
      <c r="AV76" s="454">
        <v>4383.93</v>
      </c>
      <c r="AW76" s="458">
        <v>356</v>
      </c>
      <c r="AX76" s="373">
        <v>2902.1224000000002</v>
      </c>
      <c r="AY76" s="373">
        <v>17.353569</v>
      </c>
      <c r="AZ76" s="373">
        <v>68.78</v>
      </c>
      <c r="BA76" s="459">
        <v>2988.2559689999998</v>
      </c>
    </row>
    <row r="77" spans="1:53" s="112" customFormat="1" ht="13.95" customHeight="1" x14ac:dyDescent="0.2">
      <c r="A77" s="768"/>
      <c r="B77" s="772"/>
      <c r="C77" s="469" t="s">
        <v>909</v>
      </c>
      <c r="D77" s="472"/>
      <c r="E77" s="373"/>
      <c r="F77" s="459"/>
      <c r="G77" s="458" t="s">
        <v>53</v>
      </c>
      <c r="H77" s="373" t="s">
        <v>53</v>
      </c>
      <c r="I77" s="459" t="s">
        <v>53</v>
      </c>
      <c r="J77" s="466">
        <v>3</v>
      </c>
      <c r="K77" s="373">
        <v>7.41</v>
      </c>
      <c r="L77" s="454">
        <v>7.41</v>
      </c>
      <c r="M77" s="458">
        <v>17</v>
      </c>
      <c r="N77" s="373">
        <v>4.0199999999999996</v>
      </c>
      <c r="O77" s="459">
        <v>4.32</v>
      </c>
      <c r="P77" s="466">
        <v>24</v>
      </c>
      <c r="Q77" s="373">
        <v>42.7</v>
      </c>
      <c r="R77" s="454">
        <v>46.5</v>
      </c>
      <c r="S77" s="458">
        <v>31</v>
      </c>
      <c r="T77" s="373">
        <v>75.885000000000005</v>
      </c>
      <c r="U77" s="459">
        <v>86.584999999999994</v>
      </c>
      <c r="V77" s="466">
        <v>20</v>
      </c>
      <c r="W77" s="373">
        <v>76.349999999999994</v>
      </c>
      <c r="X77" s="454">
        <v>76.89</v>
      </c>
      <c r="Y77" s="458">
        <v>19</v>
      </c>
      <c r="Z77" s="373">
        <v>28.79</v>
      </c>
      <c r="AA77" s="459">
        <v>34.119999999999997</v>
      </c>
      <c r="AB77" s="466">
        <v>37</v>
      </c>
      <c r="AC77" s="373">
        <v>181.96</v>
      </c>
      <c r="AD77" s="454">
        <v>188.26</v>
      </c>
      <c r="AE77" s="458">
        <v>33</v>
      </c>
      <c r="AF77" s="373">
        <v>64.989999999999995</v>
      </c>
      <c r="AG77" s="459">
        <v>78.72</v>
      </c>
      <c r="AH77" s="466">
        <v>31</v>
      </c>
      <c r="AI77" s="373">
        <v>83.98</v>
      </c>
      <c r="AJ77" s="454">
        <v>91.14</v>
      </c>
      <c r="AK77" s="458">
        <v>39</v>
      </c>
      <c r="AL77" s="373">
        <v>160.30000000000001</v>
      </c>
      <c r="AM77" s="459">
        <v>186.46</v>
      </c>
      <c r="AN77" s="466">
        <v>39</v>
      </c>
      <c r="AO77" s="373">
        <v>101.51</v>
      </c>
      <c r="AP77" s="454">
        <v>117.85</v>
      </c>
      <c r="AQ77" s="458">
        <v>42</v>
      </c>
      <c r="AR77" s="373">
        <v>185.32</v>
      </c>
      <c r="AS77" s="459">
        <v>185.32</v>
      </c>
      <c r="AT77" s="466">
        <v>41</v>
      </c>
      <c r="AU77" s="373">
        <v>184.91</v>
      </c>
      <c r="AV77" s="454">
        <v>184.91</v>
      </c>
      <c r="AW77" s="458">
        <v>29</v>
      </c>
      <c r="AX77" s="373">
        <v>115.74</v>
      </c>
      <c r="AY77" s="373">
        <v>3.27</v>
      </c>
      <c r="AZ77" s="373">
        <v>10.61</v>
      </c>
      <c r="BA77" s="459">
        <v>132.63999999999999</v>
      </c>
    </row>
    <row r="78" spans="1:53" s="112" customFormat="1" ht="13.95" customHeight="1" x14ac:dyDescent="0.2">
      <c r="A78" s="770"/>
      <c r="B78" s="773"/>
      <c r="C78" s="470" t="s">
        <v>183</v>
      </c>
      <c r="D78" s="472"/>
      <c r="E78" s="373"/>
      <c r="F78" s="459"/>
      <c r="G78" s="458"/>
      <c r="H78" s="373"/>
      <c r="I78" s="459"/>
      <c r="J78" s="466"/>
      <c r="K78" s="373"/>
      <c r="L78" s="454"/>
      <c r="M78" s="458"/>
      <c r="N78" s="373"/>
      <c r="O78" s="459"/>
      <c r="P78" s="466"/>
      <c r="Q78" s="373"/>
      <c r="R78" s="454"/>
      <c r="S78" s="458"/>
      <c r="T78" s="373"/>
      <c r="U78" s="459"/>
      <c r="V78" s="466"/>
      <c r="W78" s="373"/>
      <c r="X78" s="454"/>
      <c r="Y78" s="458"/>
      <c r="Z78" s="373"/>
      <c r="AA78" s="459"/>
      <c r="AB78" s="466"/>
      <c r="AC78" s="373"/>
      <c r="AD78" s="454"/>
      <c r="AE78" s="458"/>
      <c r="AF78" s="373"/>
      <c r="AG78" s="459"/>
      <c r="AH78" s="466"/>
      <c r="AI78" s="373"/>
      <c r="AJ78" s="454"/>
      <c r="AK78" s="458"/>
      <c r="AL78" s="373"/>
      <c r="AM78" s="459"/>
      <c r="AN78" s="466"/>
      <c r="AO78" s="373"/>
      <c r="AP78" s="454"/>
      <c r="AQ78" s="458">
        <v>23</v>
      </c>
      <c r="AR78" s="373">
        <v>164.73</v>
      </c>
      <c r="AS78" s="459">
        <v>164.73</v>
      </c>
      <c r="AT78" s="466">
        <v>20</v>
      </c>
      <c r="AU78" s="373">
        <v>40.26</v>
      </c>
      <c r="AV78" s="454">
        <v>45.68</v>
      </c>
      <c r="AW78" s="458">
        <v>9</v>
      </c>
      <c r="AX78" s="373">
        <v>22.14</v>
      </c>
      <c r="AY78" s="373">
        <v>0</v>
      </c>
      <c r="AZ78" s="373" t="s">
        <v>53</v>
      </c>
      <c r="BA78" s="459">
        <v>23.59</v>
      </c>
    </row>
    <row r="79" spans="1:53" s="112" customFormat="1" ht="13.95" customHeight="1" x14ac:dyDescent="0.2">
      <c r="A79" s="767" t="s">
        <v>167</v>
      </c>
      <c r="B79" s="774" t="s">
        <v>222</v>
      </c>
      <c r="C79" s="468" t="s">
        <v>123</v>
      </c>
      <c r="D79" s="473">
        <v>98</v>
      </c>
      <c r="E79" s="377">
        <v>725.01599999999996</v>
      </c>
      <c r="F79" s="461">
        <v>836.779</v>
      </c>
      <c r="G79" s="460">
        <v>120</v>
      </c>
      <c r="H79" s="377">
        <v>769.63400000000001</v>
      </c>
      <c r="I79" s="461">
        <v>983.11599999999999</v>
      </c>
      <c r="J79" s="375">
        <v>140</v>
      </c>
      <c r="K79" s="377">
        <v>878.298</v>
      </c>
      <c r="L79" s="455">
        <v>1148.7809999999999</v>
      </c>
      <c r="M79" s="460">
        <v>276</v>
      </c>
      <c r="N79" s="377">
        <v>1156.933</v>
      </c>
      <c r="O79" s="461">
        <v>2546.7406999999998</v>
      </c>
      <c r="P79" s="375">
        <v>396</v>
      </c>
      <c r="Q79" s="377">
        <v>1513.3209999999999</v>
      </c>
      <c r="R79" s="455">
        <v>3596.0542999999998</v>
      </c>
      <c r="S79" s="460">
        <v>422</v>
      </c>
      <c r="T79" s="377">
        <v>3011.694</v>
      </c>
      <c r="U79" s="461">
        <v>4012.4769999999999</v>
      </c>
      <c r="V79" s="375">
        <v>598</v>
      </c>
      <c r="W79" s="377">
        <v>6159.2401</v>
      </c>
      <c r="X79" s="455">
        <v>7548.9466000000002</v>
      </c>
      <c r="Y79" s="460">
        <v>477</v>
      </c>
      <c r="Z79" s="377">
        <v>3800.8335999999999</v>
      </c>
      <c r="AA79" s="461">
        <v>4933.1265999999996</v>
      </c>
      <c r="AB79" s="375">
        <v>978</v>
      </c>
      <c r="AC79" s="377">
        <v>6210.3882999999996</v>
      </c>
      <c r="AD79" s="455">
        <v>9893.6582999999991</v>
      </c>
      <c r="AE79" s="460">
        <v>1352</v>
      </c>
      <c r="AF79" s="377">
        <v>7686.8431</v>
      </c>
      <c r="AG79" s="461">
        <v>16629.2219</v>
      </c>
      <c r="AH79" s="375">
        <v>1622</v>
      </c>
      <c r="AI79" s="377">
        <v>13713.2469</v>
      </c>
      <c r="AJ79" s="455">
        <v>21698.3279</v>
      </c>
      <c r="AK79" s="460">
        <v>1942</v>
      </c>
      <c r="AL79" s="377">
        <v>19262.834900000002</v>
      </c>
      <c r="AM79" s="461">
        <v>25762.727999999999</v>
      </c>
      <c r="AN79" s="375">
        <v>2208</v>
      </c>
      <c r="AO79" s="377">
        <v>21638.940900000001</v>
      </c>
      <c r="AP79" s="455">
        <v>31337.069899999999</v>
      </c>
      <c r="AQ79" s="460">
        <v>2474</v>
      </c>
      <c r="AR79" s="377">
        <v>23835.4879</v>
      </c>
      <c r="AS79" s="461">
        <v>37488.105300000003</v>
      </c>
      <c r="AT79" s="375">
        <v>2901</v>
      </c>
      <c r="AU79" s="377">
        <v>30281.9889</v>
      </c>
      <c r="AV79" s="455">
        <v>46033.481200000002</v>
      </c>
      <c r="AW79" s="460">
        <v>3104</v>
      </c>
      <c r="AX79" s="377">
        <v>37777.821594000001</v>
      </c>
      <c r="AY79" s="377">
        <v>3552.3006439999999</v>
      </c>
      <c r="AZ79" s="377">
        <v>9674.2443949999997</v>
      </c>
      <c r="BA79" s="461">
        <v>51077.806633</v>
      </c>
    </row>
    <row r="80" spans="1:53" s="112" customFormat="1" ht="13.95" customHeight="1" x14ac:dyDescent="0.2">
      <c r="A80" s="768"/>
      <c r="B80" s="772"/>
      <c r="C80" s="469" t="s">
        <v>189</v>
      </c>
      <c r="D80" s="472">
        <v>746</v>
      </c>
      <c r="E80" s="373">
        <v>13750.966</v>
      </c>
      <c r="F80" s="459">
        <v>15489.5335</v>
      </c>
      <c r="G80" s="458">
        <v>803</v>
      </c>
      <c r="H80" s="373">
        <v>13631.7238</v>
      </c>
      <c r="I80" s="459">
        <v>16852.175800000001</v>
      </c>
      <c r="J80" s="466">
        <v>966</v>
      </c>
      <c r="K80" s="373">
        <v>14653.0131</v>
      </c>
      <c r="L80" s="454">
        <v>20388.2601</v>
      </c>
      <c r="M80" s="458">
        <v>1272</v>
      </c>
      <c r="N80" s="373">
        <v>16883.125499999998</v>
      </c>
      <c r="O80" s="459">
        <v>27630.300800000001</v>
      </c>
      <c r="P80" s="466">
        <v>1538</v>
      </c>
      <c r="Q80" s="373">
        <v>22247.899300000001</v>
      </c>
      <c r="R80" s="454">
        <v>32893.977400000003</v>
      </c>
      <c r="S80" s="458">
        <v>1764</v>
      </c>
      <c r="T80" s="373">
        <v>30447.008999999998</v>
      </c>
      <c r="U80" s="459">
        <v>37323.553999999996</v>
      </c>
      <c r="V80" s="466">
        <v>1774</v>
      </c>
      <c r="W80" s="373">
        <v>31143.772799999999</v>
      </c>
      <c r="X80" s="454">
        <v>36659.704700000002</v>
      </c>
      <c r="Y80" s="458">
        <v>2152</v>
      </c>
      <c r="Z80" s="373">
        <v>35847.134700000002</v>
      </c>
      <c r="AA80" s="459">
        <v>43829.053800000002</v>
      </c>
      <c r="AB80" s="466">
        <v>2423</v>
      </c>
      <c r="AC80" s="373">
        <v>32194.458900000001</v>
      </c>
      <c r="AD80" s="454">
        <v>46552.817600000002</v>
      </c>
      <c r="AE80" s="458">
        <v>2567</v>
      </c>
      <c r="AF80" s="373">
        <v>28932.542099999999</v>
      </c>
      <c r="AG80" s="459">
        <v>50071.465100000001</v>
      </c>
      <c r="AH80" s="466">
        <v>2812</v>
      </c>
      <c r="AI80" s="373">
        <v>35675.453500000003</v>
      </c>
      <c r="AJ80" s="454">
        <v>55416.0622</v>
      </c>
      <c r="AK80" s="458">
        <v>3116</v>
      </c>
      <c r="AL80" s="373">
        <v>44865.0069</v>
      </c>
      <c r="AM80" s="459">
        <v>55983.951500000003</v>
      </c>
      <c r="AN80" s="466">
        <v>3247</v>
      </c>
      <c r="AO80" s="373">
        <v>41384.267399999997</v>
      </c>
      <c r="AP80" s="454">
        <v>49950.477500000001</v>
      </c>
      <c r="AQ80" s="458">
        <v>3416</v>
      </c>
      <c r="AR80" s="373">
        <v>43632.222099999999</v>
      </c>
      <c r="AS80" s="459">
        <v>51326.974199999997</v>
      </c>
      <c r="AT80" s="466">
        <v>3739</v>
      </c>
      <c r="AU80" s="373">
        <v>45016.526599999997</v>
      </c>
      <c r="AV80" s="454">
        <v>52609.7641</v>
      </c>
      <c r="AW80" s="458">
        <v>3802</v>
      </c>
      <c r="AX80" s="373">
        <v>42390.331830000003</v>
      </c>
      <c r="AY80" s="373">
        <v>2815.8431380000002</v>
      </c>
      <c r="AZ80" s="373">
        <v>3110.6011680000001</v>
      </c>
      <c r="BA80" s="459">
        <v>48332.316136000001</v>
      </c>
    </row>
    <row r="81" spans="1:53" s="112" customFormat="1" ht="13.95" customHeight="1" x14ac:dyDescent="0.2">
      <c r="A81" s="768"/>
      <c r="B81" s="772"/>
      <c r="C81" s="469" t="s">
        <v>910</v>
      </c>
      <c r="D81" s="472">
        <v>18</v>
      </c>
      <c r="E81" s="373">
        <v>152.97999999999999</v>
      </c>
      <c r="F81" s="459">
        <v>224.97</v>
      </c>
      <c r="G81" s="458">
        <v>22</v>
      </c>
      <c r="H81" s="373">
        <v>144.36000000000001</v>
      </c>
      <c r="I81" s="459">
        <v>172.16</v>
      </c>
      <c r="J81" s="466">
        <v>12</v>
      </c>
      <c r="K81" s="373">
        <v>87.12</v>
      </c>
      <c r="L81" s="454">
        <v>105</v>
      </c>
      <c r="M81" s="458">
        <v>40</v>
      </c>
      <c r="N81" s="373">
        <v>130.5</v>
      </c>
      <c r="O81" s="459">
        <v>230.23</v>
      </c>
      <c r="P81" s="466">
        <v>147</v>
      </c>
      <c r="Q81" s="373">
        <v>807.63400000000001</v>
      </c>
      <c r="R81" s="454">
        <v>1290.347</v>
      </c>
      <c r="S81" s="458">
        <v>158</v>
      </c>
      <c r="T81" s="373">
        <v>1093.509</v>
      </c>
      <c r="U81" s="459">
        <v>1328.549</v>
      </c>
      <c r="V81" s="466">
        <v>162</v>
      </c>
      <c r="W81" s="373">
        <v>1196.9871000000001</v>
      </c>
      <c r="X81" s="454">
        <v>1493.7240999999999</v>
      </c>
      <c r="Y81" s="458">
        <v>171</v>
      </c>
      <c r="Z81" s="373">
        <v>1281.4983999999999</v>
      </c>
      <c r="AA81" s="459">
        <v>1586.845</v>
      </c>
      <c r="AB81" s="466">
        <v>257</v>
      </c>
      <c r="AC81" s="373">
        <v>2006.4955</v>
      </c>
      <c r="AD81" s="454">
        <v>2799.7080999999998</v>
      </c>
      <c r="AE81" s="458">
        <v>423</v>
      </c>
      <c r="AF81" s="373">
        <v>2186.7179999999998</v>
      </c>
      <c r="AG81" s="459">
        <v>4797.1153999999997</v>
      </c>
      <c r="AH81" s="466">
        <v>547</v>
      </c>
      <c r="AI81" s="373">
        <v>4016.9079999999999</v>
      </c>
      <c r="AJ81" s="454">
        <v>7285.9825000000001</v>
      </c>
      <c r="AK81" s="458">
        <v>700</v>
      </c>
      <c r="AL81" s="373">
        <v>7237.2280000000001</v>
      </c>
      <c r="AM81" s="459">
        <v>9907.2301000000007</v>
      </c>
      <c r="AN81" s="466">
        <v>972</v>
      </c>
      <c r="AO81" s="373">
        <v>12360.208000000001</v>
      </c>
      <c r="AP81" s="454">
        <v>14998.040300000001</v>
      </c>
      <c r="AQ81" s="458">
        <v>942</v>
      </c>
      <c r="AR81" s="373">
        <v>12415.3922</v>
      </c>
      <c r="AS81" s="459">
        <v>14301.51</v>
      </c>
      <c r="AT81" s="466">
        <v>1124</v>
      </c>
      <c r="AU81" s="373">
        <v>15422.022800000001</v>
      </c>
      <c r="AV81" s="454">
        <v>17352.6898</v>
      </c>
      <c r="AW81" s="458">
        <v>1259</v>
      </c>
      <c r="AX81" s="373">
        <v>16384.045537999998</v>
      </c>
      <c r="AY81" s="373">
        <v>772.65562599999998</v>
      </c>
      <c r="AZ81" s="373">
        <v>1078.0144</v>
      </c>
      <c r="BA81" s="459">
        <v>18244.135564</v>
      </c>
    </row>
    <row r="82" spans="1:53" s="112" customFormat="1" ht="13.95" customHeight="1" x14ac:dyDescent="0.2">
      <c r="A82" s="768"/>
      <c r="B82" s="772"/>
      <c r="C82" s="469" t="s">
        <v>911</v>
      </c>
      <c r="D82" s="472">
        <v>4</v>
      </c>
      <c r="E82" s="373">
        <v>21.786999999999999</v>
      </c>
      <c r="F82" s="459">
        <v>21.786999999999999</v>
      </c>
      <c r="G82" s="458">
        <v>9</v>
      </c>
      <c r="H82" s="373">
        <v>31.655999999999999</v>
      </c>
      <c r="I82" s="459">
        <v>31.655999999999999</v>
      </c>
      <c r="J82" s="466">
        <v>9</v>
      </c>
      <c r="K82" s="373">
        <v>28.16</v>
      </c>
      <c r="L82" s="454">
        <v>33.58</v>
      </c>
      <c r="M82" s="458">
        <v>38</v>
      </c>
      <c r="N82" s="373">
        <v>118.66</v>
      </c>
      <c r="O82" s="459">
        <v>207.78</v>
      </c>
      <c r="P82" s="466">
        <v>53</v>
      </c>
      <c r="Q82" s="373">
        <v>180</v>
      </c>
      <c r="R82" s="454">
        <v>279.73</v>
      </c>
      <c r="S82" s="458">
        <v>45</v>
      </c>
      <c r="T82" s="373">
        <v>229.95</v>
      </c>
      <c r="U82" s="459">
        <v>262.49</v>
      </c>
      <c r="V82" s="466">
        <v>35</v>
      </c>
      <c r="W82" s="373">
        <v>182.74</v>
      </c>
      <c r="X82" s="454">
        <v>195.64</v>
      </c>
      <c r="Y82" s="458">
        <v>27</v>
      </c>
      <c r="Z82" s="373">
        <v>78.709999999999994</v>
      </c>
      <c r="AA82" s="459">
        <v>118.32</v>
      </c>
      <c r="AB82" s="466">
        <v>184</v>
      </c>
      <c r="AC82" s="373">
        <v>768.17</v>
      </c>
      <c r="AD82" s="454">
        <v>1324.98</v>
      </c>
      <c r="AE82" s="458">
        <v>327</v>
      </c>
      <c r="AF82" s="373">
        <v>1766.19</v>
      </c>
      <c r="AG82" s="459">
        <v>3395.13</v>
      </c>
      <c r="AH82" s="466">
        <v>401</v>
      </c>
      <c r="AI82" s="373">
        <v>2577.37</v>
      </c>
      <c r="AJ82" s="454">
        <v>4207.71</v>
      </c>
      <c r="AK82" s="458">
        <v>490</v>
      </c>
      <c r="AL82" s="373">
        <v>3823.82</v>
      </c>
      <c r="AM82" s="459">
        <v>4724.55</v>
      </c>
      <c r="AN82" s="466">
        <v>590</v>
      </c>
      <c r="AO82" s="373">
        <v>4473.54</v>
      </c>
      <c r="AP82" s="454">
        <v>5847.65</v>
      </c>
      <c r="AQ82" s="458">
        <v>701</v>
      </c>
      <c r="AR82" s="373">
        <v>4920.4110000000001</v>
      </c>
      <c r="AS82" s="459">
        <v>7306.6930000000002</v>
      </c>
      <c r="AT82" s="466">
        <v>802</v>
      </c>
      <c r="AU82" s="373">
        <v>5877.72</v>
      </c>
      <c r="AV82" s="454">
        <v>8998.6540000000005</v>
      </c>
      <c r="AW82" s="458">
        <v>718</v>
      </c>
      <c r="AX82" s="373">
        <v>6616.3717100000003</v>
      </c>
      <c r="AY82" s="373">
        <v>469.48</v>
      </c>
      <c r="AZ82" s="373">
        <v>1723.7</v>
      </c>
      <c r="BA82" s="459">
        <v>8836.7817099999993</v>
      </c>
    </row>
    <row r="83" spans="1:53" s="112" customFormat="1" ht="13.95" customHeight="1" x14ac:dyDescent="0.2">
      <c r="A83" s="768"/>
      <c r="B83" s="772"/>
      <c r="C83" s="469" t="s">
        <v>912</v>
      </c>
      <c r="D83" s="472">
        <v>129</v>
      </c>
      <c r="E83" s="373">
        <v>831.82799999999997</v>
      </c>
      <c r="F83" s="459">
        <v>941.43799999999999</v>
      </c>
      <c r="G83" s="458">
        <v>111</v>
      </c>
      <c r="H83" s="373">
        <v>787.30600000000004</v>
      </c>
      <c r="I83" s="459">
        <v>893.17499999999995</v>
      </c>
      <c r="J83" s="466">
        <v>132</v>
      </c>
      <c r="K83" s="373">
        <v>487.40100000000001</v>
      </c>
      <c r="L83" s="454">
        <v>613.40599999999995</v>
      </c>
      <c r="M83" s="458">
        <v>221</v>
      </c>
      <c r="N83" s="373">
        <v>1132.325</v>
      </c>
      <c r="O83" s="459">
        <v>1687.261</v>
      </c>
      <c r="P83" s="466">
        <v>174</v>
      </c>
      <c r="Q83" s="373">
        <v>1105.6690000000001</v>
      </c>
      <c r="R83" s="454">
        <v>1465.0352</v>
      </c>
      <c r="S83" s="458">
        <v>161</v>
      </c>
      <c r="T83" s="373">
        <v>939.76900000000001</v>
      </c>
      <c r="U83" s="459">
        <v>1178.4580000000001</v>
      </c>
      <c r="V83" s="466">
        <v>147</v>
      </c>
      <c r="W83" s="373">
        <v>694.80160000000001</v>
      </c>
      <c r="X83" s="454">
        <v>855.75649999999996</v>
      </c>
      <c r="Y83" s="458">
        <v>139</v>
      </c>
      <c r="Z83" s="373">
        <v>624.01400000000001</v>
      </c>
      <c r="AA83" s="459">
        <v>745.37400000000002</v>
      </c>
      <c r="AB83" s="466">
        <v>230</v>
      </c>
      <c r="AC83" s="373">
        <v>838.85400000000004</v>
      </c>
      <c r="AD83" s="454">
        <v>1244.394</v>
      </c>
      <c r="AE83" s="458">
        <v>281</v>
      </c>
      <c r="AF83" s="373">
        <v>1065.4000000000001</v>
      </c>
      <c r="AG83" s="459">
        <v>1644.1582000000001</v>
      </c>
      <c r="AH83" s="466">
        <v>342</v>
      </c>
      <c r="AI83" s="373">
        <v>1206.69</v>
      </c>
      <c r="AJ83" s="454">
        <v>1997.24</v>
      </c>
      <c r="AK83" s="458">
        <v>460</v>
      </c>
      <c r="AL83" s="373">
        <v>2498.4899999999998</v>
      </c>
      <c r="AM83" s="459">
        <v>3851.357</v>
      </c>
      <c r="AN83" s="466">
        <v>494</v>
      </c>
      <c r="AO83" s="373">
        <v>3094.27</v>
      </c>
      <c r="AP83" s="454">
        <v>4260.366</v>
      </c>
      <c r="AQ83" s="458">
        <v>603</v>
      </c>
      <c r="AR83" s="373">
        <v>4132.8620000000001</v>
      </c>
      <c r="AS83" s="459">
        <v>4859.9350000000004</v>
      </c>
      <c r="AT83" s="466">
        <v>641</v>
      </c>
      <c r="AU83" s="373">
        <v>3889.9295000000002</v>
      </c>
      <c r="AV83" s="454">
        <v>4830.3575000000001</v>
      </c>
      <c r="AW83" s="458">
        <v>890</v>
      </c>
      <c r="AX83" s="373">
        <v>6290.5798150000001</v>
      </c>
      <c r="AY83" s="373">
        <v>399.105029</v>
      </c>
      <c r="AZ83" s="373">
        <v>822.48</v>
      </c>
      <c r="BA83" s="459">
        <v>7529.1748440000001</v>
      </c>
    </row>
    <row r="84" spans="1:53" s="112" customFormat="1" ht="13.95" customHeight="1" x14ac:dyDescent="0.2">
      <c r="A84" s="768"/>
      <c r="B84" s="772"/>
      <c r="C84" s="469" t="s">
        <v>913</v>
      </c>
      <c r="D84" s="472">
        <v>25</v>
      </c>
      <c r="E84" s="373">
        <v>77.02</v>
      </c>
      <c r="F84" s="459">
        <v>88.52</v>
      </c>
      <c r="G84" s="458">
        <v>27</v>
      </c>
      <c r="H84" s="373">
        <v>75.885000000000005</v>
      </c>
      <c r="I84" s="459">
        <v>87.954999999999998</v>
      </c>
      <c r="J84" s="466">
        <v>27</v>
      </c>
      <c r="K84" s="373">
        <v>73.42</v>
      </c>
      <c r="L84" s="454">
        <v>104.304</v>
      </c>
      <c r="M84" s="458">
        <v>34</v>
      </c>
      <c r="N84" s="373">
        <v>53.94</v>
      </c>
      <c r="O84" s="459">
        <v>179.88730000000001</v>
      </c>
      <c r="P84" s="466">
        <v>31</v>
      </c>
      <c r="Q84" s="373">
        <v>51.87</v>
      </c>
      <c r="R84" s="454">
        <v>203.8</v>
      </c>
      <c r="S84" s="458">
        <v>25</v>
      </c>
      <c r="T84" s="373">
        <v>106.09</v>
      </c>
      <c r="U84" s="459">
        <v>168.76</v>
      </c>
      <c r="V84" s="466">
        <v>22</v>
      </c>
      <c r="W84" s="373">
        <v>94.69</v>
      </c>
      <c r="X84" s="454">
        <v>116.96</v>
      </c>
      <c r="Y84" s="458">
        <v>25</v>
      </c>
      <c r="Z84" s="373">
        <v>105.73</v>
      </c>
      <c r="AA84" s="459">
        <v>124.13</v>
      </c>
      <c r="AB84" s="466">
        <v>50</v>
      </c>
      <c r="AC84" s="373">
        <v>163.1</v>
      </c>
      <c r="AD84" s="454">
        <v>298.18</v>
      </c>
      <c r="AE84" s="458">
        <v>112</v>
      </c>
      <c r="AF84" s="373">
        <v>127.58</v>
      </c>
      <c r="AG84" s="459">
        <v>1007.72</v>
      </c>
      <c r="AH84" s="466">
        <v>123</v>
      </c>
      <c r="AI84" s="373">
        <v>167.07</v>
      </c>
      <c r="AJ84" s="454">
        <v>1025.0899999999999</v>
      </c>
      <c r="AK84" s="458">
        <v>129</v>
      </c>
      <c r="AL84" s="373">
        <v>500.65</v>
      </c>
      <c r="AM84" s="459">
        <v>978.41</v>
      </c>
      <c r="AN84" s="466">
        <v>158</v>
      </c>
      <c r="AO84" s="373">
        <v>889.49</v>
      </c>
      <c r="AP84" s="454">
        <v>1273.3800000000001</v>
      </c>
      <c r="AQ84" s="458">
        <v>181</v>
      </c>
      <c r="AR84" s="373">
        <v>1141.78</v>
      </c>
      <c r="AS84" s="459">
        <v>1394</v>
      </c>
      <c r="AT84" s="466">
        <v>167</v>
      </c>
      <c r="AU84" s="373">
        <v>1046.08</v>
      </c>
      <c r="AV84" s="454">
        <v>1207.17</v>
      </c>
      <c r="AW84" s="458">
        <v>162</v>
      </c>
      <c r="AX84" s="373">
        <v>1053.1400000000001</v>
      </c>
      <c r="AY84" s="373">
        <v>41.18</v>
      </c>
      <c r="AZ84" s="373">
        <v>71.787043999999995</v>
      </c>
      <c r="BA84" s="459">
        <v>1166.1070440000001</v>
      </c>
    </row>
    <row r="85" spans="1:53" s="112" customFormat="1" ht="13.95" customHeight="1" x14ac:dyDescent="0.2">
      <c r="A85" s="768"/>
      <c r="B85" s="773"/>
      <c r="C85" s="470" t="s">
        <v>914</v>
      </c>
      <c r="D85" s="474" t="s">
        <v>53</v>
      </c>
      <c r="E85" s="374" t="s">
        <v>53</v>
      </c>
      <c r="F85" s="463" t="s">
        <v>53</v>
      </c>
      <c r="G85" s="462" t="s">
        <v>53</v>
      </c>
      <c r="H85" s="374" t="s">
        <v>53</v>
      </c>
      <c r="I85" s="463" t="s">
        <v>53</v>
      </c>
      <c r="J85" s="376">
        <v>0</v>
      </c>
      <c r="K85" s="374">
        <v>0</v>
      </c>
      <c r="L85" s="456">
        <v>0</v>
      </c>
      <c r="M85" s="462">
        <v>6</v>
      </c>
      <c r="N85" s="374">
        <v>2.3199999999999998</v>
      </c>
      <c r="O85" s="463">
        <v>6.04</v>
      </c>
      <c r="P85" s="376">
        <v>8</v>
      </c>
      <c r="Q85" s="374">
        <v>0.89</v>
      </c>
      <c r="R85" s="456">
        <v>1.18</v>
      </c>
      <c r="S85" s="462">
        <v>6</v>
      </c>
      <c r="T85" s="374">
        <v>0.45</v>
      </c>
      <c r="U85" s="463">
        <v>0.74</v>
      </c>
      <c r="V85" s="376">
        <v>4</v>
      </c>
      <c r="W85" s="374">
        <v>0.4</v>
      </c>
      <c r="X85" s="456">
        <v>0.4</v>
      </c>
      <c r="Y85" s="462">
        <v>7</v>
      </c>
      <c r="Z85" s="374">
        <v>0.85</v>
      </c>
      <c r="AA85" s="463">
        <v>1.2</v>
      </c>
      <c r="AB85" s="376">
        <v>5</v>
      </c>
      <c r="AC85" s="374">
        <v>0.73</v>
      </c>
      <c r="AD85" s="456">
        <v>0.73</v>
      </c>
      <c r="AE85" s="462">
        <v>4</v>
      </c>
      <c r="AF85" s="374">
        <v>1.21</v>
      </c>
      <c r="AG85" s="463">
        <v>1.39</v>
      </c>
      <c r="AH85" s="376">
        <v>8</v>
      </c>
      <c r="AI85" s="374" t="s">
        <v>53</v>
      </c>
      <c r="AJ85" s="456">
        <v>2.7650000000000001</v>
      </c>
      <c r="AK85" s="462">
        <v>14</v>
      </c>
      <c r="AL85" s="374">
        <v>12.324999999999999</v>
      </c>
      <c r="AM85" s="463">
        <v>15.795</v>
      </c>
      <c r="AN85" s="376">
        <v>25</v>
      </c>
      <c r="AO85" s="374">
        <v>33.86</v>
      </c>
      <c r="AP85" s="456">
        <v>39.200000000000003</v>
      </c>
      <c r="AQ85" s="462">
        <v>22</v>
      </c>
      <c r="AR85" s="374">
        <v>34.71</v>
      </c>
      <c r="AS85" s="463">
        <v>36.97</v>
      </c>
      <c r="AT85" s="376">
        <v>22</v>
      </c>
      <c r="AU85" s="374">
        <v>30.26</v>
      </c>
      <c r="AV85" s="456">
        <v>32.590000000000003</v>
      </c>
      <c r="AW85" s="462">
        <v>21</v>
      </c>
      <c r="AX85" s="374">
        <v>22.37</v>
      </c>
      <c r="AY85" s="374" t="s">
        <v>53</v>
      </c>
      <c r="AZ85" s="374" t="s">
        <v>53</v>
      </c>
      <c r="BA85" s="463">
        <v>36.97</v>
      </c>
    </row>
    <row r="86" spans="1:53" s="112" customFormat="1" ht="13.95" customHeight="1" x14ac:dyDescent="0.2">
      <c r="A86" s="768"/>
      <c r="B86" s="774" t="s">
        <v>221</v>
      </c>
      <c r="C86" s="468" t="s">
        <v>192</v>
      </c>
      <c r="D86" s="472">
        <v>898</v>
      </c>
      <c r="E86" s="373">
        <v>20293.454000000002</v>
      </c>
      <c r="F86" s="459">
        <v>22625.300999999999</v>
      </c>
      <c r="G86" s="458">
        <v>964</v>
      </c>
      <c r="H86" s="373">
        <v>21968.598999999998</v>
      </c>
      <c r="I86" s="459">
        <v>24586.395</v>
      </c>
      <c r="J86" s="466">
        <v>1120</v>
      </c>
      <c r="K86" s="373">
        <v>20874.326400000002</v>
      </c>
      <c r="L86" s="454">
        <v>25697.120800000001</v>
      </c>
      <c r="M86" s="458">
        <v>1379</v>
      </c>
      <c r="N86" s="373">
        <v>25118.958500000001</v>
      </c>
      <c r="O86" s="459">
        <v>34240.17</v>
      </c>
      <c r="P86" s="466">
        <v>1605</v>
      </c>
      <c r="Q86" s="373">
        <v>28045.738399999998</v>
      </c>
      <c r="R86" s="454">
        <v>36529.191700000003</v>
      </c>
      <c r="S86" s="458">
        <v>1680</v>
      </c>
      <c r="T86" s="373">
        <v>32948.294300000001</v>
      </c>
      <c r="U86" s="459">
        <v>37094.859799999998</v>
      </c>
      <c r="V86" s="466">
        <v>1745</v>
      </c>
      <c r="W86" s="373">
        <v>34432.259899999997</v>
      </c>
      <c r="X86" s="454">
        <v>37381.319100000001</v>
      </c>
      <c r="Y86" s="458">
        <v>1871</v>
      </c>
      <c r="Z86" s="373">
        <v>32185.769</v>
      </c>
      <c r="AA86" s="459">
        <v>36853.326500000003</v>
      </c>
      <c r="AB86" s="466">
        <v>2469</v>
      </c>
      <c r="AC86" s="373">
        <v>36820.662900000003</v>
      </c>
      <c r="AD86" s="454">
        <v>51573.248099999997</v>
      </c>
      <c r="AE86" s="458">
        <v>2926</v>
      </c>
      <c r="AF86" s="373">
        <v>40392.299700000003</v>
      </c>
      <c r="AG86" s="459">
        <v>66308.156900000002</v>
      </c>
      <c r="AH86" s="466">
        <v>3200</v>
      </c>
      <c r="AI86" s="373">
        <v>46478.1155</v>
      </c>
      <c r="AJ86" s="454">
        <v>66222.694699999993</v>
      </c>
      <c r="AK86" s="458">
        <v>3525</v>
      </c>
      <c r="AL86" s="373">
        <v>56915.042200000004</v>
      </c>
      <c r="AM86" s="459">
        <v>70538.819799999997</v>
      </c>
      <c r="AN86" s="466">
        <v>4018</v>
      </c>
      <c r="AO86" s="373">
        <v>66163.395900000003</v>
      </c>
      <c r="AP86" s="454">
        <v>78916.205799999996</v>
      </c>
      <c r="AQ86" s="458">
        <v>4425</v>
      </c>
      <c r="AR86" s="373">
        <v>72789.808699999994</v>
      </c>
      <c r="AS86" s="459">
        <v>86318.060899999997</v>
      </c>
      <c r="AT86" s="466">
        <v>4938</v>
      </c>
      <c r="AU86" s="373">
        <v>77130.736900000004</v>
      </c>
      <c r="AV86" s="454">
        <v>92483.335800000001</v>
      </c>
      <c r="AW86" s="458">
        <v>5093</v>
      </c>
      <c r="AX86" s="373">
        <v>78992.767856000006</v>
      </c>
      <c r="AY86" s="373">
        <v>7445.9036329999999</v>
      </c>
      <c r="AZ86" s="373">
        <v>7603.3946980000001</v>
      </c>
      <c r="BA86" s="459">
        <v>94065.750029999996</v>
      </c>
    </row>
    <row r="87" spans="1:53" s="112" customFormat="1" ht="13.95" customHeight="1" x14ac:dyDescent="0.2">
      <c r="A87" s="768"/>
      <c r="B87" s="772"/>
      <c r="C87" s="469" t="s">
        <v>191</v>
      </c>
      <c r="D87" s="472">
        <v>276</v>
      </c>
      <c r="E87" s="373">
        <v>15038.844999999999</v>
      </c>
      <c r="F87" s="459">
        <v>15634.795</v>
      </c>
      <c r="G87" s="458">
        <v>300</v>
      </c>
      <c r="H87" s="373">
        <v>13335.4375</v>
      </c>
      <c r="I87" s="459">
        <v>15719.9175</v>
      </c>
      <c r="J87" s="466">
        <v>347</v>
      </c>
      <c r="K87" s="373">
        <v>15425.870999999999</v>
      </c>
      <c r="L87" s="454">
        <v>17949.591</v>
      </c>
      <c r="M87" s="458">
        <v>556</v>
      </c>
      <c r="N87" s="373">
        <v>22595.492099999999</v>
      </c>
      <c r="O87" s="459">
        <v>29422.766100000001</v>
      </c>
      <c r="P87" s="466">
        <v>1008</v>
      </c>
      <c r="Q87" s="373">
        <v>41490.491099999999</v>
      </c>
      <c r="R87" s="454">
        <v>46963.3923</v>
      </c>
      <c r="S87" s="458">
        <v>845</v>
      </c>
      <c r="T87" s="373">
        <v>42386.34</v>
      </c>
      <c r="U87" s="459">
        <v>46189.478999999999</v>
      </c>
      <c r="V87" s="466">
        <v>977</v>
      </c>
      <c r="W87" s="373">
        <v>46847.784099999997</v>
      </c>
      <c r="X87" s="454">
        <v>51816.686800000003</v>
      </c>
      <c r="Y87" s="458">
        <v>1151</v>
      </c>
      <c r="Z87" s="373">
        <v>51569.779300000002</v>
      </c>
      <c r="AA87" s="459">
        <v>58111.753400000001</v>
      </c>
      <c r="AB87" s="466">
        <v>1390</v>
      </c>
      <c r="AC87" s="373">
        <v>55899.227500000001</v>
      </c>
      <c r="AD87" s="454">
        <v>71635.127500000002</v>
      </c>
      <c r="AE87" s="458">
        <v>1507</v>
      </c>
      <c r="AF87" s="373">
        <v>54536.282500000001</v>
      </c>
      <c r="AG87" s="459">
        <v>76194.601299999995</v>
      </c>
      <c r="AH87" s="466">
        <v>1788</v>
      </c>
      <c r="AI87" s="373">
        <v>68261.785000000003</v>
      </c>
      <c r="AJ87" s="454">
        <v>89212.665399999998</v>
      </c>
      <c r="AK87" s="458">
        <v>1994</v>
      </c>
      <c r="AL87" s="373">
        <v>81610.770799999998</v>
      </c>
      <c r="AM87" s="459">
        <v>93939.979200000002</v>
      </c>
      <c r="AN87" s="466">
        <v>2049</v>
      </c>
      <c r="AO87" s="373">
        <v>88495.589200000002</v>
      </c>
      <c r="AP87" s="454">
        <v>99114.602799999993</v>
      </c>
      <c r="AQ87" s="458">
        <v>1669</v>
      </c>
      <c r="AR87" s="373">
        <v>66482.355899999995</v>
      </c>
      <c r="AS87" s="459">
        <v>75216.049799999993</v>
      </c>
      <c r="AT87" s="466">
        <v>1958</v>
      </c>
      <c r="AU87" s="373">
        <v>75341.136400000003</v>
      </c>
      <c r="AV87" s="454">
        <v>89367.589900000006</v>
      </c>
      <c r="AW87" s="458">
        <v>1716</v>
      </c>
      <c r="AX87" s="373">
        <v>73569.357027999999</v>
      </c>
      <c r="AY87" s="373">
        <v>5884.6618209999997</v>
      </c>
      <c r="AZ87" s="373">
        <v>5562.8370000000004</v>
      </c>
      <c r="BA87" s="459">
        <v>85041.505848999994</v>
      </c>
    </row>
    <row r="88" spans="1:53" s="112" customFormat="1" ht="13.95" customHeight="1" x14ac:dyDescent="0.2">
      <c r="A88" s="768"/>
      <c r="B88" s="772"/>
      <c r="C88" s="469" t="s">
        <v>915</v>
      </c>
      <c r="D88" s="472"/>
      <c r="E88" s="373"/>
      <c r="F88" s="459"/>
      <c r="G88" s="458"/>
      <c r="H88" s="373"/>
      <c r="I88" s="459"/>
      <c r="J88" s="466"/>
      <c r="K88" s="373"/>
      <c r="L88" s="454"/>
      <c r="M88" s="458"/>
      <c r="N88" s="373"/>
      <c r="O88" s="459"/>
      <c r="P88" s="466"/>
      <c r="Q88" s="373"/>
      <c r="R88" s="454"/>
      <c r="S88" s="458"/>
      <c r="T88" s="373"/>
      <c r="U88" s="459"/>
      <c r="V88" s="466"/>
      <c r="W88" s="373"/>
      <c r="X88" s="454"/>
      <c r="Y88" s="458"/>
      <c r="Z88" s="373"/>
      <c r="AA88" s="459"/>
      <c r="AB88" s="466"/>
      <c r="AC88" s="373"/>
      <c r="AD88" s="454"/>
      <c r="AE88" s="458"/>
      <c r="AF88" s="373"/>
      <c r="AG88" s="459"/>
      <c r="AH88" s="466"/>
      <c r="AI88" s="373"/>
      <c r="AJ88" s="454"/>
      <c r="AK88" s="458"/>
      <c r="AL88" s="373"/>
      <c r="AM88" s="459"/>
      <c r="AN88" s="466"/>
      <c r="AO88" s="373"/>
      <c r="AP88" s="454"/>
      <c r="AQ88" s="458">
        <v>1023</v>
      </c>
      <c r="AR88" s="373">
        <v>24817.805499999999</v>
      </c>
      <c r="AS88" s="459">
        <v>29582.116000000002</v>
      </c>
      <c r="AT88" s="466">
        <v>1101</v>
      </c>
      <c r="AU88" s="373">
        <v>22278.072499999998</v>
      </c>
      <c r="AV88" s="454">
        <v>26004.223999999998</v>
      </c>
      <c r="AW88" s="458">
        <v>1137</v>
      </c>
      <c r="AX88" s="373">
        <v>22057.158822000001</v>
      </c>
      <c r="AY88" s="373">
        <v>2978.8903169999999</v>
      </c>
      <c r="AZ88" s="373">
        <v>1888.08</v>
      </c>
      <c r="BA88" s="459">
        <v>26929.069138999999</v>
      </c>
    </row>
    <row r="89" spans="1:53" s="112" customFormat="1" ht="13.95" customHeight="1" x14ac:dyDescent="0.2">
      <c r="A89" s="619" t="s">
        <v>106</v>
      </c>
      <c r="B89" s="372" t="s">
        <v>32</v>
      </c>
      <c r="C89" s="471" t="s">
        <v>125</v>
      </c>
      <c r="D89" s="475">
        <v>489</v>
      </c>
      <c r="E89" s="378">
        <v>4517.6633000000002</v>
      </c>
      <c r="F89" s="465">
        <v>6467.5998</v>
      </c>
      <c r="G89" s="464">
        <v>648</v>
      </c>
      <c r="H89" s="378">
        <v>4749.0014000000001</v>
      </c>
      <c r="I89" s="465">
        <v>8949.2705999999998</v>
      </c>
      <c r="J89" s="467">
        <v>917</v>
      </c>
      <c r="K89" s="378">
        <v>5097.3036000000002</v>
      </c>
      <c r="L89" s="457">
        <v>13616.892099999999</v>
      </c>
      <c r="M89" s="464">
        <v>1169</v>
      </c>
      <c r="N89" s="378">
        <v>6302.3020999999999</v>
      </c>
      <c r="O89" s="465">
        <v>17449.4908</v>
      </c>
      <c r="P89" s="467">
        <v>1383</v>
      </c>
      <c r="Q89" s="378">
        <v>9238.9127000000008</v>
      </c>
      <c r="R89" s="457">
        <v>21486.531999999999</v>
      </c>
      <c r="S89" s="464">
        <v>1449</v>
      </c>
      <c r="T89" s="378">
        <v>13954.103999999999</v>
      </c>
      <c r="U89" s="465">
        <v>22595.221300000001</v>
      </c>
      <c r="V89" s="467">
        <v>1437</v>
      </c>
      <c r="W89" s="378">
        <v>17313.910800000001</v>
      </c>
      <c r="X89" s="457">
        <v>22359.499100000001</v>
      </c>
      <c r="Y89" s="464">
        <v>1511</v>
      </c>
      <c r="Z89" s="378">
        <v>19404.037499999999</v>
      </c>
      <c r="AA89" s="465">
        <v>22950.6057</v>
      </c>
      <c r="AB89" s="467">
        <v>1589</v>
      </c>
      <c r="AC89" s="378">
        <v>20519.1849</v>
      </c>
      <c r="AD89" s="457">
        <v>24127.358700000001</v>
      </c>
      <c r="AE89" s="464">
        <v>1595</v>
      </c>
      <c r="AF89" s="378">
        <v>20788.659599999999</v>
      </c>
      <c r="AG89" s="465">
        <v>25110.772499999999</v>
      </c>
      <c r="AH89" s="467">
        <v>1796</v>
      </c>
      <c r="AI89" s="378">
        <v>21489.155200000001</v>
      </c>
      <c r="AJ89" s="457">
        <v>28593.952700000002</v>
      </c>
      <c r="AK89" s="464">
        <v>2114</v>
      </c>
      <c r="AL89" s="378">
        <v>22277.919000000002</v>
      </c>
      <c r="AM89" s="465">
        <v>34110.219100000002</v>
      </c>
      <c r="AN89" s="467">
        <v>2542</v>
      </c>
      <c r="AO89" s="378">
        <v>23495.599200000001</v>
      </c>
      <c r="AP89" s="457">
        <v>42463.752099999998</v>
      </c>
      <c r="AQ89" s="464">
        <v>2958</v>
      </c>
      <c r="AR89" s="378">
        <v>28831.421600000001</v>
      </c>
      <c r="AS89" s="465">
        <v>51081.017599999999</v>
      </c>
      <c r="AT89" s="467">
        <v>3348</v>
      </c>
      <c r="AU89" s="378">
        <v>33987.520900000003</v>
      </c>
      <c r="AV89" s="457">
        <v>57516.913999999997</v>
      </c>
      <c r="AW89" s="464">
        <v>3439</v>
      </c>
      <c r="AX89" s="378">
        <v>41561.308595000002</v>
      </c>
      <c r="AY89" s="378">
        <v>3557.734383</v>
      </c>
      <c r="AZ89" s="378">
        <v>6957.6865029999999</v>
      </c>
      <c r="BA89" s="465">
        <v>59627.145457999999</v>
      </c>
    </row>
    <row r="90" spans="1:53" s="112" customFormat="1" ht="13.95" customHeight="1" x14ac:dyDescent="0.2">
      <c r="A90" s="769" t="s">
        <v>35</v>
      </c>
      <c r="B90" s="774" t="s">
        <v>895</v>
      </c>
      <c r="C90" s="468" t="s">
        <v>131</v>
      </c>
      <c r="D90" s="472">
        <v>76</v>
      </c>
      <c r="E90" s="373">
        <v>97.822000000000003</v>
      </c>
      <c r="F90" s="459">
        <v>146.953</v>
      </c>
      <c r="G90" s="458">
        <v>107</v>
      </c>
      <c r="H90" s="373">
        <v>115.492</v>
      </c>
      <c r="I90" s="459">
        <v>257.9665</v>
      </c>
      <c r="J90" s="466">
        <v>171</v>
      </c>
      <c r="K90" s="373">
        <v>150.834</v>
      </c>
      <c r="L90" s="454">
        <v>514.67319999999995</v>
      </c>
      <c r="M90" s="458">
        <v>285</v>
      </c>
      <c r="N90" s="373">
        <v>226.99520000000001</v>
      </c>
      <c r="O90" s="459">
        <v>795.74019999999996</v>
      </c>
      <c r="P90" s="466">
        <v>361</v>
      </c>
      <c r="Q90" s="373">
        <v>417.25319999999999</v>
      </c>
      <c r="R90" s="454">
        <v>1064.2163</v>
      </c>
      <c r="S90" s="458">
        <v>382</v>
      </c>
      <c r="T90" s="373">
        <v>658.07</v>
      </c>
      <c r="U90" s="459">
        <v>1150.373</v>
      </c>
      <c r="V90" s="466">
        <v>401</v>
      </c>
      <c r="W90" s="373">
        <v>845.49170000000004</v>
      </c>
      <c r="X90" s="454">
        <v>1207.6613</v>
      </c>
      <c r="Y90" s="458">
        <v>458</v>
      </c>
      <c r="Z90" s="373">
        <v>1043.0734</v>
      </c>
      <c r="AA90" s="459">
        <v>1372.8333</v>
      </c>
      <c r="AB90" s="466">
        <v>466</v>
      </c>
      <c r="AC90" s="373">
        <v>1066.2998</v>
      </c>
      <c r="AD90" s="454">
        <v>1420.0808</v>
      </c>
      <c r="AE90" s="458">
        <v>489</v>
      </c>
      <c r="AF90" s="373">
        <v>1165.7121999999999</v>
      </c>
      <c r="AG90" s="459">
        <v>1438.1557</v>
      </c>
      <c r="AH90" s="466">
        <v>513</v>
      </c>
      <c r="AI90" s="373">
        <v>1190.7408</v>
      </c>
      <c r="AJ90" s="454">
        <v>1430.5472</v>
      </c>
      <c r="AK90" s="458">
        <v>585</v>
      </c>
      <c r="AL90" s="373">
        <v>1286.7798</v>
      </c>
      <c r="AM90" s="459">
        <v>1590.7873</v>
      </c>
      <c r="AN90" s="466">
        <v>657</v>
      </c>
      <c r="AO90" s="373">
        <v>1351.1016999999999</v>
      </c>
      <c r="AP90" s="454">
        <v>1752.1295</v>
      </c>
      <c r="AQ90" s="458">
        <v>766</v>
      </c>
      <c r="AR90" s="373">
        <v>1470.7891999999999</v>
      </c>
      <c r="AS90" s="459">
        <v>2031.5916</v>
      </c>
      <c r="AT90" s="466">
        <v>859</v>
      </c>
      <c r="AU90" s="373">
        <v>1570.9411</v>
      </c>
      <c r="AV90" s="454">
        <v>2239.4650999999999</v>
      </c>
      <c r="AW90" s="458">
        <v>942</v>
      </c>
      <c r="AX90" s="373">
        <v>1863.4061409999999</v>
      </c>
      <c r="AY90" s="373">
        <v>206.19142400000001</v>
      </c>
      <c r="AZ90" s="373">
        <v>342.38100300000002</v>
      </c>
      <c r="BA90" s="459">
        <v>2535.5750159999998</v>
      </c>
    </row>
    <row r="91" spans="1:53" s="112" customFormat="1" ht="13.95" customHeight="1" x14ac:dyDescent="0.2">
      <c r="A91" s="768"/>
      <c r="B91" s="772"/>
      <c r="C91" s="469" t="s">
        <v>134</v>
      </c>
      <c r="D91" s="472">
        <v>73</v>
      </c>
      <c r="E91" s="373">
        <v>93.325999999999993</v>
      </c>
      <c r="F91" s="459">
        <v>111.258</v>
      </c>
      <c r="G91" s="458">
        <v>89</v>
      </c>
      <c r="H91" s="373">
        <v>92.759</v>
      </c>
      <c r="I91" s="459">
        <v>138.857</v>
      </c>
      <c r="J91" s="466">
        <v>129</v>
      </c>
      <c r="K91" s="373">
        <v>125.462</v>
      </c>
      <c r="L91" s="454">
        <v>181.96799999999999</v>
      </c>
      <c r="M91" s="458">
        <v>123</v>
      </c>
      <c r="N91" s="373">
        <v>142.227</v>
      </c>
      <c r="O91" s="459">
        <v>222.50559999999999</v>
      </c>
      <c r="P91" s="466">
        <v>180</v>
      </c>
      <c r="Q91" s="373">
        <v>212.19800000000001</v>
      </c>
      <c r="R91" s="454">
        <v>324.52960000000002</v>
      </c>
      <c r="S91" s="458">
        <v>224</v>
      </c>
      <c r="T91" s="373">
        <v>262.28699999999998</v>
      </c>
      <c r="U91" s="459">
        <v>358.3245</v>
      </c>
      <c r="V91" s="466">
        <v>235</v>
      </c>
      <c r="W91" s="373">
        <v>291.1225</v>
      </c>
      <c r="X91" s="454">
        <v>358.70499999999998</v>
      </c>
      <c r="Y91" s="458">
        <v>262</v>
      </c>
      <c r="Z91" s="373">
        <v>367.83449999999999</v>
      </c>
      <c r="AA91" s="459">
        <v>426.48099999999999</v>
      </c>
      <c r="AB91" s="466">
        <v>273</v>
      </c>
      <c r="AC91" s="373">
        <v>382.88549999999998</v>
      </c>
      <c r="AD91" s="454">
        <v>454.37599999999998</v>
      </c>
      <c r="AE91" s="458">
        <v>296</v>
      </c>
      <c r="AF91" s="373">
        <v>392.97289999999998</v>
      </c>
      <c r="AG91" s="459">
        <v>536.23590000000002</v>
      </c>
      <c r="AH91" s="466">
        <v>338</v>
      </c>
      <c r="AI91" s="373">
        <v>435.99889999999999</v>
      </c>
      <c r="AJ91" s="454">
        <v>747.5498</v>
      </c>
      <c r="AK91" s="458">
        <v>414</v>
      </c>
      <c r="AL91" s="373">
        <v>571.86289999999997</v>
      </c>
      <c r="AM91" s="459">
        <v>1087.3903</v>
      </c>
      <c r="AN91" s="466">
        <v>442</v>
      </c>
      <c r="AO91" s="373">
        <v>751.22540000000004</v>
      </c>
      <c r="AP91" s="454">
        <v>1336.1235999999999</v>
      </c>
      <c r="AQ91" s="458">
        <v>418</v>
      </c>
      <c r="AR91" s="373">
        <v>802.36919999999998</v>
      </c>
      <c r="AS91" s="459">
        <v>1217.4799</v>
      </c>
      <c r="AT91" s="466">
        <v>496</v>
      </c>
      <c r="AU91" s="373">
        <v>1363.4323999999999</v>
      </c>
      <c r="AV91" s="454">
        <v>1845.5413000000001</v>
      </c>
      <c r="AW91" s="458">
        <v>443</v>
      </c>
      <c r="AX91" s="373">
        <v>1334.3394129999999</v>
      </c>
      <c r="AY91" s="373">
        <v>54.012529000000001</v>
      </c>
      <c r="AZ91" s="373">
        <v>96.946648999999994</v>
      </c>
      <c r="BA91" s="459">
        <v>1620.550598</v>
      </c>
    </row>
    <row r="92" spans="1:53" s="112" customFormat="1" ht="13.95" customHeight="1" x14ac:dyDescent="0.2">
      <c r="A92" s="768"/>
      <c r="B92" s="772"/>
      <c r="C92" s="469" t="s">
        <v>916</v>
      </c>
      <c r="D92" s="472"/>
      <c r="E92" s="373"/>
      <c r="F92" s="459"/>
      <c r="G92" s="458"/>
      <c r="H92" s="373"/>
      <c r="I92" s="459"/>
      <c r="J92" s="466"/>
      <c r="K92" s="373"/>
      <c r="L92" s="454"/>
      <c r="M92" s="458"/>
      <c r="N92" s="373"/>
      <c r="O92" s="459"/>
      <c r="P92" s="466"/>
      <c r="Q92" s="373"/>
      <c r="R92" s="454"/>
      <c r="S92" s="458"/>
      <c r="T92" s="373"/>
      <c r="U92" s="459"/>
      <c r="V92" s="466"/>
      <c r="W92" s="373"/>
      <c r="X92" s="454"/>
      <c r="Y92" s="458"/>
      <c r="Z92" s="373"/>
      <c r="AA92" s="459"/>
      <c r="AB92" s="466"/>
      <c r="AC92" s="373"/>
      <c r="AD92" s="454"/>
      <c r="AE92" s="458"/>
      <c r="AF92" s="373"/>
      <c r="AG92" s="459"/>
      <c r="AH92" s="466"/>
      <c r="AI92" s="373"/>
      <c r="AJ92" s="454"/>
      <c r="AK92" s="458"/>
      <c r="AL92" s="373"/>
      <c r="AM92" s="459"/>
      <c r="AN92" s="466"/>
      <c r="AO92" s="373"/>
      <c r="AP92" s="454"/>
      <c r="AQ92" s="458">
        <v>134</v>
      </c>
      <c r="AR92" s="373">
        <v>75.144999999999996</v>
      </c>
      <c r="AS92" s="459">
        <v>88.997</v>
      </c>
      <c r="AT92" s="466">
        <v>154</v>
      </c>
      <c r="AU92" s="373">
        <v>80.37</v>
      </c>
      <c r="AV92" s="454">
        <v>96.679000000000002</v>
      </c>
      <c r="AW92" s="458">
        <v>629</v>
      </c>
      <c r="AX92" s="373">
        <v>1045.834411</v>
      </c>
      <c r="AY92" s="373">
        <v>35.474359</v>
      </c>
      <c r="AZ92" s="373">
        <v>79.643197000000001</v>
      </c>
      <c r="BA92" s="459">
        <v>1219.541792</v>
      </c>
    </row>
    <row r="93" spans="1:53" s="112" customFormat="1" ht="13.95" customHeight="1" x14ac:dyDescent="0.2">
      <c r="A93" s="768"/>
      <c r="B93" s="772"/>
      <c r="C93" s="469" t="s">
        <v>126</v>
      </c>
      <c r="D93" s="472">
        <v>90</v>
      </c>
      <c r="E93" s="373">
        <v>98.393000000000001</v>
      </c>
      <c r="F93" s="459">
        <v>136.55099999999999</v>
      </c>
      <c r="G93" s="458">
        <v>105</v>
      </c>
      <c r="H93" s="373">
        <v>103.372</v>
      </c>
      <c r="I93" s="459">
        <v>175.5429</v>
      </c>
      <c r="J93" s="466">
        <v>126</v>
      </c>
      <c r="K93" s="373">
        <v>133.7226</v>
      </c>
      <c r="L93" s="454">
        <v>248.3981</v>
      </c>
      <c r="M93" s="458">
        <v>175</v>
      </c>
      <c r="N93" s="373">
        <v>161.10900000000001</v>
      </c>
      <c r="O93" s="459">
        <v>396.35</v>
      </c>
      <c r="P93" s="466">
        <v>233</v>
      </c>
      <c r="Q93" s="373">
        <v>216.173</v>
      </c>
      <c r="R93" s="454">
        <v>529.25570000000005</v>
      </c>
      <c r="S93" s="458">
        <v>227</v>
      </c>
      <c r="T93" s="373">
        <v>381.339</v>
      </c>
      <c r="U93" s="459">
        <v>558.97180000000003</v>
      </c>
      <c r="V93" s="466">
        <v>230</v>
      </c>
      <c r="W93" s="373">
        <v>429.0761</v>
      </c>
      <c r="X93" s="454">
        <v>575.68439999999998</v>
      </c>
      <c r="Y93" s="458">
        <v>235</v>
      </c>
      <c r="Z93" s="373">
        <v>422.89069999999998</v>
      </c>
      <c r="AA93" s="459">
        <v>529.8098</v>
      </c>
      <c r="AB93" s="466">
        <v>224</v>
      </c>
      <c r="AC93" s="373">
        <v>400.3646</v>
      </c>
      <c r="AD93" s="454">
        <v>491.44409999999999</v>
      </c>
      <c r="AE93" s="458">
        <v>216</v>
      </c>
      <c r="AF93" s="373">
        <v>408.14710000000002</v>
      </c>
      <c r="AG93" s="459">
        <v>512.97659999999996</v>
      </c>
      <c r="AH93" s="466">
        <v>228</v>
      </c>
      <c r="AI93" s="373">
        <v>421.34030000000001</v>
      </c>
      <c r="AJ93" s="454">
        <v>581.19470000000001</v>
      </c>
      <c r="AK93" s="458">
        <v>257</v>
      </c>
      <c r="AL93" s="373">
        <v>446.8657</v>
      </c>
      <c r="AM93" s="459">
        <v>715.53499999999997</v>
      </c>
      <c r="AN93" s="466">
        <v>255</v>
      </c>
      <c r="AO93" s="373">
        <v>474.2056</v>
      </c>
      <c r="AP93" s="454">
        <v>793.89229999999998</v>
      </c>
      <c r="AQ93" s="458">
        <v>250</v>
      </c>
      <c r="AR93" s="373">
        <v>564.90689999999995</v>
      </c>
      <c r="AS93" s="459">
        <v>872.74839999999995</v>
      </c>
      <c r="AT93" s="466">
        <v>252</v>
      </c>
      <c r="AU93" s="373">
        <v>640.42399999999998</v>
      </c>
      <c r="AV93" s="454">
        <v>881.62159999999994</v>
      </c>
      <c r="AW93" s="458">
        <v>217</v>
      </c>
      <c r="AX93" s="373">
        <v>630.41481899999997</v>
      </c>
      <c r="AY93" s="373">
        <v>15.486689</v>
      </c>
      <c r="AZ93" s="373">
        <v>28.074912999999999</v>
      </c>
      <c r="BA93" s="459">
        <v>766.29744000000005</v>
      </c>
    </row>
    <row r="94" spans="1:53" s="112" customFormat="1" ht="13.95" customHeight="1" x14ac:dyDescent="0.2">
      <c r="A94" s="768"/>
      <c r="B94" s="772"/>
      <c r="C94" s="469" t="s">
        <v>917</v>
      </c>
      <c r="D94" s="472">
        <v>44</v>
      </c>
      <c r="E94" s="373">
        <v>80.370999999999995</v>
      </c>
      <c r="F94" s="459">
        <v>94.296999999999997</v>
      </c>
      <c r="G94" s="458">
        <v>44</v>
      </c>
      <c r="H94" s="373">
        <v>84.632000000000005</v>
      </c>
      <c r="I94" s="459">
        <v>107.767</v>
      </c>
      <c r="J94" s="466">
        <v>48</v>
      </c>
      <c r="K94" s="373">
        <v>133.46199999999999</v>
      </c>
      <c r="L94" s="454">
        <v>149.40110000000001</v>
      </c>
      <c r="M94" s="458">
        <v>66</v>
      </c>
      <c r="N94" s="373">
        <v>124.295</v>
      </c>
      <c r="O94" s="459">
        <v>171.02600000000001</v>
      </c>
      <c r="P94" s="466">
        <v>92</v>
      </c>
      <c r="Q94" s="373">
        <v>123.253</v>
      </c>
      <c r="R94" s="454">
        <v>223.99100000000001</v>
      </c>
      <c r="S94" s="458">
        <v>106</v>
      </c>
      <c r="T94" s="373">
        <v>140.97499999999999</v>
      </c>
      <c r="U94" s="459">
        <v>252.83799999999999</v>
      </c>
      <c r="V94" s="466">
        <v>102</v>
      </c>
      <c r="W94" s="373">
        <v>158.07400000000001</v>
      </c>
      <c r="X94" s="454">
        <v>250.7593</v>
      </c>
      <c r="Y94" s="458">
        <v>115</v>
      </c>
      <c r="Z94" s="373">
        <v>204.93989999999999</v>
      </c>
      <c r="AA94" s="459">
        <v>288.53859999999997</v>
      </c>
      <c r="AB94" s="466">
        <v>118</v>
      </c>
      <c r="AC94" s="373">
        <v>230.93340000000001</v>
      </c>
      <c r="AD94" s="454">
        <v>295.8725</v>
      </c>
      <c r="AE94" s="458">
        <v>115</v>
      </c>
      <c r="AF94" s="373">
        <v>245.44980000000001</v>
      </c>
      <c r="AG94" s="459">
        <v>295.23</v>
      </c>
      <c r="AH94" s="466">
        <v>107</v>
      </c>
      <c r="AI94" s="373">
        <v>258.29750000000001</v>
      </c>
      <c r="AJ94" s="454">
        <v>301.95580000000001</v>
      </c>
      <c r="AK94" s="458">
        <v>129</v>
      </c>
      <c r="AL94" s="373">
        <v>291.87389999999999</v>
      </c>
      <c r="AM94" s="459">
        <v>445.29390000000001</v>
      </c>
      <c r="AN94" s="466">
        <v>125</v>
      </c>
      <c r="AO94" s="373">
        <v>370.15640000000002</v>
      </c>
      <c r="AP94" s="454">
        <v>562.8143</v>
      </c>
      <c r="AQ94" s="458">
        <v>128</v>
      </c>
      <c r="AR94" s="373">
        <v>387.75720000000001</v>
      </c>
      <c r="AS94" s="459">
        <v>590.42150000000004</v>
      </c>
      <c r="AT94" s="466">
        <v>132</v>
      </c>
      <c r="AU94" s="373">
        <v>482.29520000000002</v>
      </c>
      <c r="AV94" s="454">
        <v>613.42859999999996</v>
      </c>
      <c r="AW94" s="458">
        <v>128</v>
      </c>
      <c r="AX94" s="373">
        <v>595.46360900000002</v>
      </c>
      <c r="AY94" s="373">
        <v>7.5152999999999999</v>
      </c>
      <c r="AZ94" s="373">
        <v>24.371099999999998</v>
      </c>
      <c r="BA94" s="459">
        <v>633.62750900000003</v>
      </c>
    </row>
    <row r="95" spans="1:53" s="112" customFormat="1" ht="13.95" customHeight="1" x14ac:dyDescent="0.2">
      <c r="A95" s="768"/>
      <c r="B95" s="772"/>
      <c r="C95" s="469" t="s">
        <v>135</v>
      </c>
      <c r="D95" s="472">
        <v>31</v>
      </c>
      <c r="E95" s="373">
        <v>27.353999999999999</v>
      </c>
      <c r="F95" s="459">
        <v>27.954000000000001</v>
      </c>
      <c r="G95" s="458">
        <v>31</v>
      </c>
      <c r="H95" s="373">
        <v>25.143999999999998</v>
      </c>
      <c r="I95" s="459">
        <v>72.293999999999997</v>
      </c>
      <c r="J95" s="466">
        <v>33</v>
      </c>
      <c r="K95" s="373">
        <v>24.302</v>
      </c>
      <c r="L95" s="454">
        <v>71.391999999999996</v>
      </c>
      <c r="M95" s="458">
        <v>52</v>
      </c>
      <c r="N95" s="373">
        <v>28.278700000000001</v>
      </c>
      <c r="O95" s="459">
        <v>69.196700000000007</v>
      </c>
      <c r="P95" s="466">
        <v>67</v>
      </c>
      <c r="Q95" s="373">
        <v>74.8857</v>
      </c>
      <c r="R95" s="454">
        <v>109.0857</v>
      </c>
      <c r="S95" s="458">
        <v>76</v>
      </c>
      <c r="T95" s="373">
        <v>83.772000000000006</v>
      </c>
      <c r="U95" s="459">
        <v>120.58199999999999</v>
      </c>
      <c r="V95" s="466">
        <v>67</v>
      </c>
      <c r="W95" s="373">
        <v>88.169200000000004</v>
      </c>
      <c r="X95" s="454">
        <v>125.1892</v>
      </c>
      <c r="Y95" s="458">
        <v>78</v>
      </c>
      <c r="Z95" s="373">
        <v>109.069</v>
      </c>
      <c r="AA95" s="459">
        <v>141.31899999999999</v>
      </c>
      <c r="AB95" s="466">
        <v>98</v>
      </c>
      <c r="AC95" s="373">
        <v>182.03399999999999</v>
      </c>
      <c r="AD95" s="454">
        <v>213.267</v>
      </c>
      <c r="AE95" s="458">
        <v>100</v>
      </c>
      <c r="AF95" s="373">
        <v>132.82400000000001</v>
      </c>
      <c r="AG95" s="459">
        <v>168.06399999999999</v>
      </c>
      <c r="AH95" s="466">
        <v>113</v>
      </c>
      <c r="AI95" s="373">
        <v>165.95400000000001</v>
      </c>
      <c r="AJ95" s="454">
        <v>347.79399999999998</v>
      </c>
      <c r="AK95" s="458">
        <v>134</v>
      </c>
      <c r="AL95" s="373">
        <v>149.44399999999999</v>
      </c>
      <c r="AM95" s="459">
        <v>357.654</v>
      </c>
      <c r="AN95" s="466">
        <v>146</v>
      </c>
      <c r="AO95" s="373">
        <v>184.56800000000001</v>
      </c>
      <c r="AP95" s="454">
        <v>441.01799999999997</v>
      </c>
      <c r="AQ95" s="458">
        <v>144</v>
      </c>
      <c r="AR95" s="373">
        <v>328.94200000000001</v>
      </c>
      <c r="AS95" s="459">
        <v>491.53199999999998</v>
      </c>
      <c r="AT95" s="466">
        <v>157</v>
      </c>
      <c r="AU95" s="373">
        <v>386.26499999999999</v>
      </c>
      <c r="AV95" s="454">
        <v>519.44500000000005</v>
      </c>
      <c r="AW95" s="458">
        <v>148</v>
      </c>
      <c r="AX95" s="373">
        <v>400.70096899999999</v>
      </c>
      <c r="AY95" s="373">
        <v>4.8229100000000003</v>
      </c>
      <c r="AZ95" s="373">
        <v>11.128746</v>
      </c>
      <c r="BA95" s="459">
        <v>453.60262499999999</v>
      </c>
    </row>
    <row r="96" spans="1:53" s="112" customFormat="1" ht="13.95" customHeight="1" x14ac:dyDescent="0.2">
      <c r="A96" s="768"/>
      <c r="B96" s="772"/>
      <c r="C96" s="469" t="s">
        <v>129</v>
      </c>
      <c r="D96" s="472">
        <v>28</v>
      </c>
      <c r="E96" s="373">
        <v>88.233999999999995</v>
      </c>
      <c r="F96" s="459">
        <v>89.793999999999997</v>
      </c>
      <c r="G96" s="458">
        <v>28</v>
      </c>
      <c r="H96" s="373">
        <v>103.306</v>
      </c>
      <c r="I96" s="459">
        <v>108.15600000000001</v>
      </c>
      <c r="J96" s="466">
        <v>38</v>
      </c>
      <c r="K96" s="373">
        <v>112.6855</v>
      </c>
      <c r="L96" s="454">
        <v>144.55350000000001</v>
      </c>
      <c r="M96" s="458">
        <v>45</v>
      </c>
      <c r="N96" s="373">
        <v>102.843</v>
      </c>
      <c r="O96" s="459">
        <v>156.839</v>
      </c>
      <c r="P96" s="466">
        <v>56</v>
      </c>
      <c r="Q96" s="373">
        <v>125.13200000000001</v>
      </c>
      <c r="R96" s="454">
        <v>174.36199999999999</v>
      </c>
      <c r="S96" s="458">
        <v>59</v>
      </c>
      <c r="T96" s="373">
        <v>139.785</v>
      </c>
      <c r="U96" s="459">
        <v>170.60499999999999</v>
      </c>
      <c r="V96" s="466">
        <v>51</v>
      </c>
      <c r="W96" s="373">
        <v>133.334</v>
      </c>
      <c r="X96" s="454">
        <v>146.619</v>
      </c>
      <c r="Y96" s="458">
        <v>61</v>
      </c>
      <c r="Z96" s="373">
        <v>142.69300000000001</v>
      </c>
      <c r="AA96" s="459">
        <v>183.83799999999999</v>
      </c>
      <c r="AB96" s="466">
        <v>60</v>
      </c>
      <c r="AC96" s="373">
        <v>159.42400000000001</v>
      </c>
      <c r="AD96" s="454">
        <v>181.73480000000001</v>
      </c>
      <c r="AE96" s="458">
        <v>65</v>
      </c>
      <c r="AF96" s="373">
        <v>145.01840000000001</v>
      </c>
      <c r="AG96" s="459">
        <v>181.55840000000001</v>
      </c>
      <c r="AH96" s="466">
        <v>71</v>
      </c>
      <c r="AI96" s="373">
        <v>159.37639999999999</v>
      </c>
      <c r="AJ96" s="454">
        <v>195.28639999999999</v>
      </c>
      <c r="AK96" s="458">
        <v>87</v>
      </c>
      <c r="AL96" s="373">
        <v>176.16540000000001</v>
      </c>
      <c r="AM96" s="459">
        <v>235.16540000000001</v>
      </c>
      <c r="AN96" s="466">
        <v>95</v>
      </c>
      <c r="AO96" s="373">
        <v>165.3914</v>
      </c>
      <c r="AP96" s="454">
        <v>271.32260000000002</v>
      </c>
      <c r="AQ96" s="458">
        <v>91</v>
      </c>
      <c r="AR96" s="373">
        <v>175.05539999999999</v>
      </c>
      <c r="AS96" s="459">
        <v>282.61540000000002</v>
      </c>
      <c r="AT96" s="466">
        <v>105</v>
      </c>
      <c r="AU96" s="373">
        <v>216.37129999999999</v>
      </c>
      <c r="AV96" s="454">
        <v>296.58330000000001</v>
      </c>
      <c r="AW96" s="458">
        <v>97</v>
      </c>
      <c r="AX96" s="373">
        <v>242.32236900000001</v>
      </c>
      <c r="AY96" s="373">
        <v>22.05</v>
      </c>
      <c r="AZ96" s="373">
        <v>10.313321999999999</v>
      </c>
      <c r="BA96" s="459">
        <v>293.61338699999999</v>
      </c>
    </row>
    <row r="97" spans="1:53" s="112" customFormat="1" ht="13.95" customHeight="1" x14ac:dyDescent="0.2">
      <c r="A97" s="768"/>
      <c r="B97" s="772"/>
      <c r="C97" s="469" t="s">
        <v>133</v>
      </c>
      <c r="D97" s="472">
        <v>17</v>
      </c>
      <c r="E97" s="373">
        <v>6.6529999999999996</v>
      </c>
      <c r="F97" s="459">
        <v>6.7430000000000003</v>
      </c>
      <c r="G97" s="458">
        <v>22</v>
      </c>
      <c r="H97" s="373">
        <v>11.637</v>
      </c>
      <c r="I97" s="459">
        <v>22.027999999999999</v>
      </c>
      <c r="J97" s="466">
        <v>23</v>
      </c>
      <c r="K97" s="373">
        <v>21.556999999999999</v>
      </c>
      <c r="L97" s="454">
        <v>22.867000000000001</v>
      </c>
      <c r="M97" s="458">
        <v>41</v>
      </c>
      <c r="N97" s="373">
        <v>26.1553</v>
      </c>
      <c r="O97" s="459">
        <v>49.866300000000003</v>
      </c>
      <c r="P97" s="466">
        <v>47</v>
      </c>
      <c r="Q97" s="373">
        <v>24.408300000000001</v>
      </c>
      <c r="R97" s="454">
        <v>48.853000000000002</v>
      </c>
      <c r="S97" s="458">
        <v>45</v>
      </c>
      <c r="T97" s="373">
        <v>31.989000000000001</v>
      </c>
      <c r="U97" s="459">
        <v>45.893999999999998</v>
      </c>
      <c r="V97" s="466">
        <v>58</v>
      </c>
      <c r="W97" s="373">
        <v>37.387700000000002</v>
      </c>
      <c r="X97" s="454">
        <v>52.482700000000001</v>
      </c>
      <c r="Y97" s="458">
        <v>62</v>
      </c>
      <c r="Z97" s="373">
        <v>44.787700000000001</v>
      </c>
      <c r="AA97" s="459">
        <v>60.5227</v>
      </c>
      <c r="AB97" s="466">
        <v>57</v>
      </c>
      <c r="AC97" s="373">
        <v>43.012700000000002</v>
      </c>
      <c r="AD97" s="454">
        <v>55.872700000000002</v>
      </c>
      <c r="AE97" s="458">
        <v>67</v>
      </c>
      <c r="AF97" s="373">
        <v>51.339700000000001</v>
      </c>
      <c r="AG97" s="459">
        <v>100.52670000000001</v>
      </c>
      <c r="AH97" s="466">
        <v>73</v>
      </c>
      <c r="AI97" s="373">
        <v>63.09</v>
      </c>
      <c r="AJ97" s="454">
        <v>110.967</v>
      </c>
      <c r="AK97" s="458">
        <v>88</v>
      </c>
      <c r="AL97" s="373">
        <v>72.886700000000005</v>
      </c>
      <c r="AM97" s="459">
        <v>140.78299999999999</v>
      </c>
      <c r="AN97" s="466">
        <v>87</v>
      </c>
      <c r="AO97" s="373">
        <v>111.28870000000001</v>
      </c>
      <c r="AP97" s="454">
        <v>142.19309999999999</v>
      </c>
      <c r="AQ97" s="458">
        <v>88</v>
      </c>
      <c r="AR97" s="373">
        <v>98.196700000000007</v>
      </c>
      <c r="AS97" s="459">
        <v>163.14760000000001</v>
      </c>
      <c r="AT97" s="466">
        <v>99</v>
      </c>
      <c r="AU97" s="373">
        <v>134.29</v>
      </c>
      <c r="AV97" s="454">
        <v>191.2089</v>
      </c>
      <c r="AW97" s="458">
        <v>90</v>
      </c>
      <c r="AX97" s="373">
        <v>131.27040299999999</v>
      </c>
      <c r="AY97" s="373">
        <v>6.7355879999999999</v>
      </c>
      <c r="AZ97" s="373">
        <v>11.065</v>
      </c>
      <c r="BA97" s="459">
        <v>185.85499100000001</v>
      </c>
    </row>
    <row r="98" spans="1:53" s="112" customFormat="1" ht="13.95" customHeight="1" x14ac:dyDescent="0.2">
      <c r="A98" s="768"/>
      <c r="B98" s="772"/>
      <c r="C98" s="469" t="s">
        <v>128</v>
      </c>
      <c r="D98" s="472">
        <v>25</v>
      </c>
      <c r="E98" s="373">
        <v>12.407999999999999</v>
      </c>
      <c r="F98" s="459">
        <v>16.77</v>
      </c>
      <c r="G98" s="458">
        <v>33</v>
      </c>
      <c r="H98" s="373">
        <v>13.848000000000001</v>
      </c>
      <c r="I98" s="459">
        <v>19.620100000000001</v>
      </c>
      <c r="J98" s="466">
        <v>37</v>
      </c>
      <c r="K98" s="373">
        <v>18.440000000000001</v>
      </c>
      <c r="L98" s="454">
        <v>28.238</v>
      </c>
      <c r="M98" s="458">
        <v>66</v>
      </c>
      <c r="N98" s="373">
        <v>25.431000000000001</v>
      </c>
      <c r="O98" s="459">
        <v>43.774999999999999</v>
      </c>
      <c r="P98" s="466">
        <v>88</v>
      </c>
      <c r="Q98" s="373">
        <v>35.929000000000002</v>
      </c>
      <c r="R98" s="454">
        <v>60.097000000000001</v>
      </c>
      <c r="S98" s="458">
        <v>90</v>
      </c>
      <c r="T98" s="373">
        <v>45.567999999999998</v>
      </c>
      <c r="U98" s="459">
        <v>63.313000000000002</v>
      </c>
      <c r="V98" s="466">
        <v>94</v>
      </c>
      <c r="W98" s="373">
        <v>55.681899999999999</v>
      </c>
      <c r="X98" s="454">
        <v>67.468299999999999</v>
      </c>
      <c r="Y98" s="458">
        <v>109</v>
      </c>
      <c r="Z98" s="373">
        <v>70.617000000000004</v>
      </c>
      <c r="AA98" s="459">
        <v>81.498400000000004</v>
      </c>
      <c r="AB98" s="466">
        <v>119</v>
      </c>
      <c r="AC98" s="373">
        <v>77.775000000000006</v>
      </c>
      <c r="AD98" s="454">
        <v>92.326599999999999</v>
      </c>
      <c r="AE98" s="458">
        <v>123</v>
      </c>
      <c r="AF98" s="373">
        <v>77.700999999999993</v>
      </c>
      <c r="AG98" s="459">
        <v>90.875</v>
      </c>
      <c r="AH98" s="466">
        <v>134</v>
      </c>
      <c r="AI98" s="373">
        <v>81.495000000000005</v>
      </c>
      <c r="AJ98" s="454">
        <v>110.79900000000001</v>
      </c>
      <c r="AK98" s="458">
        <v>152</v>
      </c>
      <c r="AL98" s="373">
        <v>96.912999999999997</v>
      </c>
      <c r="AM98" s="459">
        <v>133.22200000000001</v>
      </c>
      <c r="AN98" s="466">
        <v>171</v>
      </c>
      <c r="AO98" s="373">
        <v>119.6665</v>
      </c>
      <c r="AP98" s="454">
        <v>182.8006</v>
      </c>
      <c r="AQ98" s="458">
        <v>165</v>
      </c>
      <c r="AR98" s="373">
        <v>140.6335</v>
      </c>
      <c r="AS98" s="459">
        <v>200.5359</v>
      </c>
      <c r="AT98" s="466">
        <v>178</v>
      </c>
      <c r="AU98" s="373">
        <v>158.76220000000001</v>
      </c>
      <c r="AV98" s="454">
        <v>220.41480000000001</v>
      </c>
      <c r="AW98" s="458">
        <v>154</v>
      </c>
      <c r="AX98" s="373">
        <v>138.098534</v>
      </c>
      <c r="AY98" s="373">
        <v>7.4447770000000002</v>
      </c>
      <c r="AZ98" s="373">
        <v>16.179998999999999</v>
      </c>
      <c r="BA98" s="459">
        <v>167.90006299999999</v>
      </c>
    </row>
    <row r="99" spans="1:53" s="112" customFormat="1" ht="13.95" customHeight="1" x14ac:dyDescent="0.2">
      <c r="A99" s="768"/>
      <c r="B99" s="772"/>
      <c r="C99" s="469" t="s">
        <v>130</v>
      </c>
      <c r="D99" s="472">
        <v>11</v>
      </c>
      <c r="E99" s="373">
        <v>20.119</v>
      </c>
      <c r="F99" s="459">
        <v>22.553000000000001</v>
      </c>
      <c r="G99" s="458">
        <v>14</v>
      </c>
      <c r="H99" s="373">
        <v>23.832999999999998</v>
      </c>
      <c r="I99" s="459">
        <v>26.757000000000001</v>
      </c>
      <c r="J99" s="466">
        <v>21</v>
      </c>
      <c r="K99" s="373">
        <v>22.178000000000001</v>
      </c>
      <c r="L99" s="454">
        <v>31.828099999999999</v>
      </c>
      <c r="M99" s="458">
        <v>31</v>
      </c>
      <c r="N99" s="373">
        <v>28.995000000000001</v>
      </c>
      <c r="O99" s="459">
        <v>59.901899999999998</v>
      </c>
      <c r="P99" s="466">
        <v>44</v>
      </c>
      <c r="Q99" s="373">
        <v>29.071000000000002</v>
      </c>
      <c r="R99" s="454">
        <v>109.28660000000001</v>
      </c>
      <c r="S99" s="458">
        <v>48</v>
      </c>
      <c r="T99" s="373">
        <v>48.348999999999997</v>
      </c>
      <c r="U99" s="459">
        <v>146.38849999999999</v>
      </c>
      <c r="V99" s="466">
        <v>46</v>
      </c>
      <c r="W99" s="373">
        <v>58.472200000000001</v>
      </c>
      <c r="X99" s="454">
        <v>153.11359999999999</v>
      </c>
      <c r="Y99" s="458">
        <v>56</v>
      </c>
      <c r="Z99" s="373">
        <v>92.293199999999999</v>
      </c>
      <c r="AA99" s="459">
        <v>188.80340000000001</v>
      </c>
      <c r="AB99" s="466">
        <v>49</v>
      </c>
      <c r="AC99" s="373">
        <v>120.8009</v>
      </c>
      <c r="AD99" s="454">
        <v>191.6737</v>
      </c>
      <c r="AE99" s="458">
        <v>50</v>
      </c>
      <c r="AF99" s="373">
        <v>125.12949999999999</v>
      </c>
      <c r="AG99" s="459">
        <v>178.51400000000001</v>
      </c>
      <c r="AH99" s="466">
        <v>48</v>
      </c>
      <c r="AI99" s="373">
        <v>133.1985</v>
      </c>
      <c r="AJ99" s="454">
        <v>190.4649</v>
      </c>
      <c r="AK99" s="458">
        <v>49</v>
      </c>
      <c r="AL99" s="373">
        <v>92.711200000000005</v>
      </c>
      <c r="AM99" s="459">
        <v>177.45480000000001</v>
      </c>
      <c r="AN99" s="466">
        <v>49</v>
      </c>
      <c r="AO99" s="373">
        <v>100.143</v>
      </c>
      <c r="AP99" s="454">
        <v>204.87549999999999</v>
      </c>
      <c r="AQ99" s="458">
        <v>42</v>
      </c>
      <c r="AR99" s="373">
        <v>96.462800000000001</v>
      </c>
      <c r="AS99" s="459">
        <v>179.2534</v>
      </c>
      <c r="AT99" s="466">
        <v>46</v>
      </c>
      <c r="AU99" s="373">
        <v>154.7713</v>
      </c>
      <c r="AV99" s="454">
        <v>189.22640000000001</v>
      </c>
      <c r="AW99" s="458">
        <v>39</v>
      </c>
      <c r="AX99" s="373">
        <v>139.02029999999999</v>
      </c>
      <c r="AY99" s="373">
        <v>6.577</v>
      </c>
      <c r="AZ99" s="373">
        <v>16.765799999999999</v>
      </c>
      <c r="BA99" s="459">
        <v>165.95269999999999</v>
      </c>
    </row>
    <row r="100" spans="1:53" s="112" customFormat="1" ht="13.95" customHeight="1" x14ac:dyDescent="0.2">
      <c r="A100" s="768"/>
      <c r="B100" s="772"/>
      <c r="C100" s="469" t="s">
        <v>918</v>
      </c>
      <c r="D100" s="472"/>
      <c r="E100" s="373"/>
      <c r="F100" s="459"/>
      <c r="G100" s="458"/>
      <c r="H100" s="373"/>
      <c r="I100" s="459"/>
      <c r="J100" s="466"/>
      <c r="K100" s="373"/>
      <c r="L100" s="454"/>
      <c r="M100" s="458"/>
      <c r="N100" s="373"/>
      <c r="O100" s="459"/>
      <c r="P100" s="466" t="s">
        <v>53</v>
      </c>
      <c r="Q100" s="373" t="s">
        <v>53</v>
      </c>
      <c r="R100" s="454" t="s">
        <v>53</v>
      </c>
      <c r="S100" s="458">
        <v>7</v>
      </c>
      <c r="T100" s="373">
        <v>0.45</v>
      </c>
      <c r="U100" s="459">
        <v>2.0659999999999998</v>
      </c>
      <c r="V100" s="466">
        <v>7</v>
      </c>
      <c r="W100" s="373">
        <v>0.69</v>
      </c>
      <c r="X100" s="454">
        <v>3.1850000000000001</v>
      </c>
      <c r="Y100" s="458">
        <v>30</v>
      </c>
      <c r="Z100" s="373">
        <v>8.6199999999999992</v>
      </c>
      <c r="AA100" s="459">
        <v>11.145</v>
      </c>
      <c r="AB100" s="466">
        <v>37</v>
      </c>
      <c r="AC100" s="373">
        <v>9.0399999999999991</v>
      </c>
      <c r="AD100" s="454">
        <v>19.2745</v>
      </c>
      <c r="AE100" s="458">
        <v>30</v>
      </c>
      <c r="AF100" s="373">
        <v>3.69</v>
      </c>
      <c r="AG100" s="459">
        <v>7.5746000000000002</v>
      </c>
      <c r="AH100" s="466">
        <v>39</v>
      </c>
      <c r="AI100" s="373">
        <v>9.7309999999999999</v>
      </c>
      <c r="AJ100" s="454">
        <v>13.33</v>
      </c>
      <c r="AK100" s="458">
        <v>59</v>
      </c>
      <c r="AL100" s="373">
        <v>18.244599999999998</v>
      </c>
      <c r="AM100" s="459">
        <v>35.509099999999997</v>
      </c>
      <c r="AN100" s="466">
        <v>88</v>
      </c>
      <c r="AO100" s="373">
        <v>39.852600000000002</v>
      </c>
      <c r="AP100" s="454">
        <v>64.937700000000007</v>
      </c>
      <c r="AQ100" s="458">
        <v>89</v>
      </c>
      <c r="AR100" s="373">
        <v>49.226100000000002</v>
      </c>
      <c r="AS100" s="459">
        <v>87.002700000000004</v>
      </c>
      <c r="AT100" s="466">
        <v>118</v>
      </c>
      <c r="AU100" s="373">
        <v>87.010400000000004</v>
      </c>
      <c r="AV100" s="454">
        <v>123.77849999999999</v>
      </c>
      <c r="AW100" s="458">
        <v>115</v>
      </c>
      <c r="AX100" s="373">
        <v>90.828800000000001</v>
      </c>
      <c r="AY100" s="373">
        <v>10.581</v>
      </c>
      <c r="AZ100" s="373">
        <v>17.2623</v>
      </c>
      <c r="BA100" s="459">
        <v>131.0641</v>
      </c>
    </row>
    <row r="101" spans="1:53" s="112" customFormat="1" ht="13.95" customHeight="1" x14ac:dyDescent="0.2">
      <c r="A101" s="768"/>
      <c r="B101" s="772"/>
      <c r="C101" s="469" t="s">
        <v>127</v>
      </c>
      <c r="D101" s="472">
        <v>81</v>
      </c>
      <c r="E101" s="373">
        <v>43.728000000000002</v>
      </c>
      <c r="F101" s="459">
        <v>63.997999999999998</v>
      </c>
      <c r="G101" s="458">
        <v>92</v>
      </c>
      <c r="H101" s="373">
        <v>50.046999999999997</v>
      </c>
      <c r="I101" s="459">
        <v>68.792000000000002</v>
      </c>
      <c r="J101" s="466">
        <v>106</v>
      </c>
      <c r="K101" s="373">
        <v>57.808999999999997</v>
      </c>
      <c r="L101" s="454">
        <v>79.027000000000001</v>
      </c>
      <c r="M101" s="458">
        <v>146</v>
      </c>
      <c r="N101" s="373">
        <v>49.198999999999998</v>
      </c>
      <c r="O101" s="459">
        <v>90.361500000000007</v>
      </c>
      <c r="P101" s="466">
        <v>175</v>
      </c>
      <c r="Q101" s="373">
        <v>62.155000000000001</v>
      </c>
      <c r="R101" s="454">
        <v>104.69670000000001</v>
      </c>
      <c r="S101" s="458">
        <v>165</v>
      </c>
      <c r="T101" s="373">
        <v>74.906000000000006</v>
      </c>
      <c r="U101" s="459">
        <v>117.613</v>
      </c>
      <c r="V101" s="466">
        <v>164</v>
      </c>
      <c r="W101" s="373">
        <v>86.016400000000004</v>
      </c>
      <c r="X101" s="454">
        <v>115.37690000000001</v>
      </c>
      <c r="Y101" s="458">
        <v>180</v>
      </c>
      <c r="Z101" s="373">
        <v>83.446600000000004</v>
      </c>
      <c r="AA101" s="459">
        <v>114.70569999999999</v>
      </c>
      <c r="AB101" s="466">
        <v>178</v>
      </c>
      <c r="AC101" s="373">
        <v>97.075000000000003</v>
      </c>
      <c r="AD101" s="454">
        <v>114.51900000000001</v>
      </c>
      <c r="AE101" s="458">
        <v>173</v>
      </c>
      <c r="AF101" s="373">
        <v>96.930400000000006</v>
      </c>
      <c r="AG101" s="459">
        <v>109.43040000000001</v>
      </c>
      <c r="AH101" s="466">
        <v>174</v>
      </c>
      <c r="AI101" s="373">
        <v>90.141800000000003</v>
      </c>
      <c r="AJ101" s="454">
        <v>108.7328</v>
      </c>
      <c r="AK101" s="458">
        <v>181</v>
      </c>
      <c r="AL101" s="373">
        <v>90.179299999999998</v>
      </c>
      <c r="AM101" s="459">
        <v>112.44929999999999</v>
      </c>
      <c r="AN101" s="466">
        <v>188</v>
      </c>
      <c r="AO101" s="373">
        <v>92.044300000000007</v>
      </c>
      <c r="AP101" s="454">
        <v>112.5333</v>
      </c>
      <c r="AQ101" s="458">
        <v>172</v>
      </c>
      <c r="AR101" s="373">
        <v>92.286299999999997</v>
      </c>
      <c r="AS101" s="459">
        <v>117.05970000000001</v>
      </c>
      <c r="AT101" s="466">
        <v>179</v>
      </c>
      <c r="AU101" s="373">
        <v>98.646199999999993</v>
      </c>
      <c r="AV101" s="454">
        <v>123.91119999999999</v>
      </c>
      <c r="AW101" s="458">
        <v>146</v>
      </c>
      <c r="AX101" s="373">
        <v>99.356753999999995</v>
      </c>
      <c r="AY101" s="373">
        <v>1.1970000000000001</v>
      </c>
      <c r="AZ101" s="373">
        <v>4.3123690000000003</v>
      </c>
      <c r="BA101" s="459">
        <v>107.90612299999999</v>
      </c>
    </row>
    <row r="102" spans="1:53" s="112" customFormat="1" ht="13.95" customHeight="1" x14ac:dyDescent="0.2">
      <c r="A102" s="768"/>
      <c r="B102" s="773"/>
      <c r="C102" s="470" t="s">
        <v>919</v>
      </c>
      <c r="D102" s="472"/>
      <c r="E102" s="373"/>
      <c r="F102" s="459"/>
      <c r="G102" s="458"/>
      <c r="H102" s="373"/>
      <c r="I102" s="459"/>
      <c r="J102" s="466"/>
      <c r="K102" s="373"/>
      <c r="L102" s="454"/>
      <c r="M102" s="458"/>
      <c r="N102" s="373"/>
      <c r="O102" s="459"/>
      <c r="P102" s="466">
        <v>14</v>
      </c>
      <c r="Q102" s="373">
        <v>7.6603000000000003</v>
      </c>
      <c r="R102" s="454">
        <v>9.5553000000000008</v>
      </c>
      <c r="S102" s="458">
        <v>8</v>
      </c>
      <c r="T102" s="373" t="s">
        <v>53</v>
      </c>
      <c r="U102" s="459">
        <v>6.4050000000000002</v>
      </c>
      <c r="V102" s="466">
        <v>11</v>
      </c>
      <c r="W102" s="373">
        <v>0.6</v>
      </c>
      <c r="X102" s="454">
        <v>7.2260999999999997</v>
      </c>
      <c r="Y102" s="458">
        <v>41</v>
      </c>
      <c r="Z102" s="373">
        <v>29.480599999999999</v>
      </c>
      <c r="AA102" s="459">
        <v>33.8767</v>
      </c>
      <c r="AB102" s="466">
        <v>149</v>
      </c>
      <c r="AC102" s="373">
        <v>131.32060000000001</v>
      </c>
      <c r="AD102" s="454">
        <v>151.33170000000001</v>
      </c>
      <c r="AE102" s="458">
        <v>106</v>
      </c>
      <c r="AF102" s="373">
        <v>83.496700000000004</v>
      </c>
      <c r="AG102" s="459">
        <v>107.0767</v>
      </c>
      <c r="AH102" s="466">
        <v>131</v>
      </c>
      <c r="AI102" s="373">
        <v>91.656099999999995</v>
      </c>
      <c r="AJ102" s="454">
        <v>114.9241</v>
      </c>
      <c r="AK102" s="458">
        <v>161</v>
      </c>
      <c r="AL102" s="373">
        <v>95.652000000000001</v>
      </c>
      <c r="AM102" s="459">
        <v>165.334</v>
      </c>
      <c r="AN102" s="466">
        <v>181</v>
      </c>
      <c r="AO102" s="373">
        <v>98.186000000000007</v>
      </c>
      <c r="AP102" s="454">
        <v>181.78030000000001</v>
      </c>
      <c r="AQ102" s="458">
        <v>78</v>
      </c>
      <c r="AR102" s="373">
        <v>35.553100000000001</v>
      </c>
      <c r="AS102" s="459">
        <v>91.885400000000004</v>
      </c>
      <c r="AT102" s="466">
        <v>96</v>
      </c>
      <c r="AU102" s="373">
        <v>70.617400000000004</v>
      </c>
      <c r="AV102" s="454">
        <v>107.94240000000001</v>
      </c>
      <c r="AW102" s="458">
        <v>83</v>
      </c>
      <c r="AX102" s="373">
        <v>61.8294</v>
      </c>
      <c r="AY102" s="373">
        <v>1.3055000000000001</v>
      </c>
      <c r="AZ102" s="373">
        <v>4.92</v>
      </c>
      <c r="BA102" s="459">
        <v>69.594899999999996</v>
      </c>
    </row>
    <row r="103" spans="1:53" s="112" customFormat="1" ht="13.95" customHeight="1" x14ac:dyDescent="0.2">
      <c r="A103" s="768"/>
      <c r="B103" s="771" t="s">
        <v>43</v>
      </c>
      <c r="C103" s="468" t="s">
        <v>138</v>
      </c>
      <c r="D103" s="473">
        <v>17</v>
      </c>
      <c r="E103" s="377">
        <v>34.786999999999999</v>
      </c>
      <c r="F103" s="461">
        <v>34.786999999999999</v>
      </c>
      <c r="G103" s="460">
        <v>18</v>
      </c>
      <c r="H103" s="377">
        <v>30.751000000000001</v>
      </c>
      <c r="I103" s="461">
        <v>35.470999999999997</v>
      </c>
      <c r="J103" s="375">
        <v>24</v>
      </c>
      <c r="K103" s="377">
        <v>41.805</v>
      </c>
      <c r="L103" s="455">
        <v>43.284999999999997</v>
      </c>
      <c r="M103" s="460">
        <v>57</v>
      </c>
      <c r="N103" s="377">
        <v>60.911000000000001</v>
      </c>
      <c r="O103" s="461">
        <v>191.48099999999999</v>
      </c>
      <c r="P103" s="375">
        <v>78</v>
      </c>
      <c r="Q103" s="377">
        <v>68.353999999999999</v>
      </c>
      <c r="R103" s="455">
        <v>238.35400000000001</v>
      </c>
      <c r="S103" s="460">
        <v>92</v>
      </c>
      <c r="T103" s="377">
        <v>65.751000000000005</v>
      </c>
      <c r="U103" s="461">
        <v>492.541</v>
      </c>
      <c r="V103" s="375">
        <v>101</v>
      </c>
      <c r="W103" s="377">
        <v>285.73099999999999</v>
      </c>
      <c r="X103" s="455">
        <v>650.05250000000001</v>
      </c>
      <c r="Y103" s="460">
        <v>112</v>
      </c>
      <c r="Z103" s="377">
        <v>335.06599999999997</v>
      </c>
      <c r="AA103" s="461">
        <v>615.17750000000001</v>
      </c>
      <c r="AB103" s="375">
        <v>123</v>
      </c>
      <c r="AC103" s="377">
        <v>392.44</v>
      </c>
      <c r="AD103" s="455">
        <v>819.55449999999996</v>
      </c>
      <c r="AE103" s="460">
        <v>149</v>
      </c>
      <c r="AF103" s="377">
        <v>485.3415</v>
      </c>
      <c r="AG103" s="461">
        <v>1282.2345</v>
      </c>
      <c r="AH103" s="375">
        <v>168</v>
      </c>
      <c r="AI103" s="377">
        <v>453.58150000000001</v>
      </c>
      <c r="AJ103" s="455">
        <v>1219.1545000000001</v>
      </c>
      <c r="AK103" s="460">
        <v>194</v>
      </c>
      <c r="AL103" s="377">
        <v>705.07749999999999</v>
      </c>
      <c r="AM103" s="461">
        <v>1379.2055</v>
      </c>
      <c r="AN103" s="375">
        <v>222</v>
      </c>
      <c r="AO103" s="377">
        <v>852.64670000000001</v>
      </c>
      <c r="AP103" s="455">
        <v>1347.9218000000001</v>
      </c>
      <c r="AQ103" s="460">
        <v>243</v>
      </c>
      <c r="AR103" s="377">
        <v>1000.0815</v>
      </c>
      <c r="AS103" s="461">
        <v>1437.9195999999999</v>
      </c>
      <c r="AT103" s="375">
        <v>269</v>
      </c>
      <c r="AU103" s="377">
        <v>1051.1015</v>
      </c>
      <c r="AV103" s="455">
        <v>1548.9504999999999</v>
      </c>
      <c r="AW103" s="460">
        <v>281</v>
      </c>
      <c r="AX103" s="377">
        <v>1143.467758</v>
      </c>
      <c r="AY103" s="377">
        <v>61.978529000000002</v>
      </c>
      <c r="AZ103" s="377">
        <v>135.26</v>
      </c>
      <c r="BA103" s="461">
        <v>1500.2039749999999</v>
      </c>
    </row>
    <row r="104" spans="1:53" s="112" customFormat="1" ht="13.95" customHeight="1" x14ac:dyDescent="0.2">
      <c r="A104" s="768"/>
      <c r="B104" s="772"/>
      <c r="C104" s="469" t="s">
        <v>195</v>
      </c>
      <c r="D104" s="472">
        <v>54</v>
      </c>
      <c r="E104" s="373">
        <v>253.696</v>
      </c>
      <c r="F104" s="459">
        <v>281.23599999999999</v>
      </c>
      <c r="G104" s="458">
        <v>58</v>
      </c>
      <c r="H104" s="373">
        <v>269.45600000000002</v>
      </c>
      <c r="I104" s="459">
        <v>306.96600000000001</v>
      </c>
      <c r="J104" s="466">
        <v>73</v>
      </c>
      <c r="K104" s="373">
        <v>289.05700000000002</v>
      </c>
      <c r="L104" s="454">
        <v>344.517</v>
      </c>
      <c r="M104" s="458">
        <v>103</v>
      </c>
      <c r="N104" s="373">
        <v>370.17200000000003</v>
      </c>
      <c r="O104" s="459">
        <v>430.14400000000001</v>
      </c>
      <c r="P104" s="466">
        <v>118</v>
      </c>
      <c r="Q104" s="373">
        <v>448.45100000000002</v>
      </c>
      <c r="R104" s="454">
        <v>490.36399999999998</v>
      </c>
      <c r="S104" s="458">
        <v>120</v>
      </c>
      <c r="T104" s="373">
        <v>452.21199999999999</v>
      </c>
      <c r="U104" s="459">
        <v>492.35199999999998</v>
      </c>
      <c r="V104" s="466">
        <v>118</v>
      </c>
      <c r="W104" s="373">
        <v>411.61399999999998</v>
      </c>
      <c r="X104" s="454">
        <v>471.78399999999999</v>
      </c>
      <c r="Y104" s="458">
        <v>156</v>
      </c>
      <c r="Z104" s="373">
        <v>458.40100000000001</v>
      </c>
      <c r="AA104" s="459">
        <v>583.70119999999997</v>
      </c>
      <c r="AB104" s="466">
        <v>182</v>
      </c>
      <c r="AC104" s="373">
        <v>645.8175</v>
      </c>
      <c r="AD104" s="454">
        <v>850.17269999999996</v>
      </c>
      <c r="AE104" s="458">
        <v>178</v>
      </c>
      <c r="AF104" s="373">
        <v>489.70299999999997</v>
      </c>
      <c r="AG104" s="459">
        <v>751.80420000000004</v>
      </c>
      <c r="AH104" s="466">
        <v>205</v>
      </c>
      <c r="AI104" s="373">
        <v>608.0702</v>
      </c>
      <c r="AJ104" s="454">
        <v>892.29679999999996</v>
      </c>
      <c r="AK104" s="458">
        <v>234</v>
      </c>
      <c r="AL104" s="373">
        <v>826.25620000000004</v>
      </c>
      <c r="AM104" s="459">
        <v>1077.2841000000001</v>
      </c>
      <c r="AN104" s="466">
        <v>253</v>
      </c>
      <c r="AO104" s="373">
        <v>742.81219999999996</v>
      </c>
      <c r="AP104" s="454">
        <v>949.17010000000005</v>
      </c>
      <c r="AQ104" s="458">
        <v>266</v>
      </c>
      <c r="AR104" s="373">
        <v>832.19669999999996</v>
      </c>
      <c r="AS104" s="459">
        <v>1064.6786</v>
      </c>
      <c r="AT104" s="466">
        <v>293</v>
      </c>
      <c r="AU104" s="373">
        <v>1099.1265000000001</v>
      </c>
      <c r="AV104" s="454">
        <v>1314.6803</v>
      </c>
      <c r="AW104" s="458">
        <v>333</v>
      </c>
      <c r="AX104" s="373">
        <v>1069.9555399999999</v>
      </c>
      <c r="AY104" s="373">
        <v>101.45407</v>
      </c>
      <c r="AZ104" s="373">
        <v>77.955635999999998</v>
      </c>
      <c r="BA104" s="459">
        <v>1344.029949</v>
      </c>
    </row>
    <row r="105" spans="1:53" s="112" customFormat="1" ht="13.95" customHeight="1" x14ac:dyDescent="0.2">
      <c r="A105" s="768"/>
      <c r="B105" s="772"/>
      <c r="C105" s="469" t="s">
        <v>136</v>
      </c>
      <c r="D105" s="472">
        <v>31</v>
      </c>
      <c r="E105" s="373">
        <v>41.649000000000001</v>
      </c>
      <c r="F105" s="459">
        <v>61.959000000000003</v>
      </c>
      <c r="G105" s="458">
        <v>37</v>
      </c>
      <c r="H105" s="373">
        <v>62.86</v>
      </c>
      <c r="I105" s="459">
        <v>79.668000000000006</v>
      </c>
      <c r="J105" s="466">
        <v>39</v>
      </c>
      <c r="K105" s="373">
        <v>70.614999999999995</v>
      </c>
      <c r="L105" s="454">
        <v>76.36</v>
      </c>
      <c r="M105" s="458">
        <v>60</v>
      </c>
      <c r="N105" s="373">
        <v>92.713999999999999</v>
      </c>
      <c r="O105" s="459">
        <v>139.65629999999999</v>
      </c>
      <c r="P105" s="466">
        <v>72</v>
      </c>
      <c r="Q105" s="373">
        <v>107.836</v>
      </c>
      <c r="R105" s="454">
        <v>148.78530000000001</v>
      </c>
      <c r="S105" s="458">
        <v>69</v>
      </c>
      <c r="T105" s="373">
        <v>114.158</v>
      </c>
      <c r="U105" s="459">
        <v>147.96299999999999</v>
      </c>
      <c r="V105" s="466">
        <v>67</v>
      </c>
      <c r="W105" s="373">
        <v>119.8143</v>
      </c>
      <c r="X105" s="454">
        <v>177.52430000000001</v>
      </c>
      <c r="Y105" s="458">
        <v>76</v>
      </c>
      <c r="Z105" s="373">
        <v>129.3913</v>
      </c>
      <c r="AA105" s="459">
        <v>133.3313</v>
      </c>
      <c r="AB105" s="466">
        <v>80</v>
      </c>
      <c r="AC105" s="373">
        <v>133.3443</v>
      </c>
      <c r="AD105" s="454">
        <v>147.9753</v>
      </c>
      <c r="AE105" s="458">
        <v>88</v>
      </c>
      <c r="AF105" s="373">
        <v>125.2593</v>
      </c>
      <c r="AG105" s="459">
        <v>146.08029999999999</v>
      </c>
      <c r="AH105" s="466">
        <v>99</v>
      </c>
      <c r="AI105" s="373">
        <v>88.186300000000003</v>
      </c>
      <c r="AJ105" s="454">
        <v>167.2253</v>
      </c>
      <c r="AK105" s="458">
        <v>123</v>
      </c>
      <c r="AL105" s="373">
        <v>132.55029999999999</v>
      </c>
      <c r="AM105" s="459">
        <v>265.41059999999999</v>
      </c>
      <c r="AN105" s="466">
        <v>138</v>
      </c>
      <c r="AO105" s="373">
        <v>155.5163</v>
      </c>
      <c r="AP105" s="454">
        <v>321.0061</v>
      </c>
      <c r="AQ105" s="458">
        <v>147</v>
      </c>
      <c r="AR105" s="373">
        <v>227.49029999999999</v>
      </c>
      <c r="AS105" s="459">
        <v>364.46789999999999</v>
      </c>
      <c r="AT105" s="466">
        <v>180</v>
      </c>
      <c r="AU105" s="373">
        <v>324.31560000000002</v>
      </c>
      <c r="AV105" s="454">
        <v>474.07569999999998</v>
      </c>
      <c r="AW105" s="458">
        <v>168</v>
      </c>
      <c r="AX105" s="373">
        <v>296.65842099999998</v>
      </c>
      <c r="AY105" s="373">
        <v>43.433999999999997</v>
      </c>
      <c r="AZ105" s="373">
        <v>130.20169999999999</v>
      </c>
      <c r="BA105" s="459">
        <v>487.34543500000001</v>
      </c>
    </row>
    <row r="106" spans="1:53" s="112" customFormat="1" ht="13.95" customHeight="1" x14ac:dyDescent="0.2">
      <c r="A106" s="768"/>
      <c r="B106" s="772"/>
      <c r="C106" s="469" t="s">
        <v>137</v>
      </c>
      <c r="D106" s="472">
        <v>3</v>
      </c>
      <c r="E106" s="373">
        <v>2.57</v>
      </c>
      <c r="F106" s="459">
        <v>2.57</v>
      </c>
      <c r="G106" s="458">
        <v>3</v>
      </c>
      <c r="H106" s="373">
        <v>2.57</v>
      </c>
      <c r="I106" s="459">
        <v>2.57</v>
      </c>
      <c r="J106" s="466">
        <v>6</v>
      </c>
      <c r="K106" s="373">
        <v>3.18</v>
      </c>
      <c r="L106" s="454">
        <v>3.19</v>
      </c>
      <c r="M106" s="458">
        <v>17</v>
      </c>
      <c r="N106" s="373">
        <v>8.61</v>
      </c>
      <c r="O106" s="459">
        <v>8.7829999999999995</v>
      </c>
      <c r="P106" s="466">
        <v>15</v>
      </c>
      <c r="Q106" s="373">
        <v>13.382999999999999</v>
      </c>
      <c r="R106" s="454">
        <v>13.542999999999999</v>
      </c>
      <c r="S106" s="458">
        <v>16</v>
      </c>
      <c r="T106" s="373">
        <v>13.382999999999999</v>
      </c>
      <c r="U106" s="459">
        <v>13.792999999999999</v>
      </c>
      <c r="V106" s="466">
        <v>16</v>
      </c>
      <c r="W106" s="373">
        <v>5.3230000000000004</v>
      </c>
      <c r="X106" s="454">
        <v>5.5730000000000004</v>
      </c>
      <c r="Y106" s="458">
        <v>17</v>
      </c>
      <c r="Z106" s="373">
        <v>6.5529999999999999</v>
      </c>
      <c r="AA106" s="459">
        <v>18.413</v>
      </c>
      <c r="AB106" s="466">
        <v>24</v>
      </c>
      <c r="AC106" s="373">
        <v>12.863</v>
      </c>
      <c r="AD106" s="454">
        <v>25.603000000000002</v>
      </c>
      <c r="AE106" s="458">
        <v>28</v>
      </c>
      <c r="AF106" s="373">
        <v>27.233000000000001</v>
      </c>
      <c r="AG106" s="459">
        <v>47.493000000000002</v>
      </c>
      <c r="AH106" s="466">
        <v>30</v>
      </c>
      <c r="AI106" s="373">
        <v>28.242999999999999</v>
      </c>
      <c r="AJ106" s="454">
        <v>73.983000000000004</v>
      </c>
      <c r="AK106" s="458">
        <v>33</v>
      </c>
      <c r="AL106" s="373">
        <v>17.202999999999999</v>
      </c>
      <c r="AM106" s="459">
        <v>69.623000000000005</v>
      </c>
      <c r="AN106" s="466">
        <v>38</v>
      </c>
      <c r="AO106" s="373">
        <v>44.6</v>
      </c>
      <c r="AP106" s="454">
        <v>77.221000000000004</v>
      </c>
      <c r="AQ106" s="458">
        <v>39</v>
      </c>
      <c r="AR106" s="373">
        <v>53.72</v>
      </c>
      <c r="AS106" s="459">
        <v>77.337000000000003</v>
      </c>
      <c r="AT106" s="466">
        <v>48</v>
      </c>
      <c r="AU106" s="373">
        <v>58.73</v>
      </c>
      <c r="AV106" s="454">
        <v>334.98700000000002</v>
      </c>
      <c r="AW106" s="458">
        <v>57</v>
      </c>
      <c r="AX106" s="373">
        <v>85.468324999999993</v>
      </c>
      <c r="AY106" s="373">
        <v>2.923362</v>
      </c>
      <c r="AZ106" s="373" t="s">
        <v>53</v>
      </c>
      <c r="BA106" s="459">
        <v>350.49168700000001</v>
      </c>
    </row>
    <row r="107" spans="1:53" s="112" customFormat="1" ht="13.95" customHeight="1" x14ac:dyDescent="0.2">
      <c r="A107" s="768"/>
      <c r="B107" s="773"/>
      <c r="C107" s="470" t="s">
        <v>418</v>
      </c>
      <c r="D107" s="474"/>
      <c r="E107" s="374"/>
      <c r="F107" s="463"/>
      <c r="G107" s="462"/>
      <c r="H107" s="374"/>
      <c r="I107" s="463"/>
      <c r="J107" s="376"/>
      <c r="K107" s="374"/>
      <c r="L107" s="456"/>
      <c r="M107" s="462" t="s">
        <v>53</v>
      </c>
      <c r="N107" s="374" t="s">
        <v>53</v>
      </c>
      <c r="O107" s="463" t="s">
        <v>53</v>
      </c>
      <c r="P107" s="376">
        <v>4</v>
      </c>
      <c r="Q107" s="374">
        <v>1.28</v>
      </c>
      <c r="R107" s="456">
        <v>1.73</v>
      </c>
      <c r="S107" s="462" t="s">
        <v>53</v>
      </c>
      <c r="T107" s="374" t="s">
        <v>53</v>
      </c>
      <c r="U107" s="463" t="s">
        <v>53</v>
      </c>
      <c r="V107" s="376" t="s">
        <v>53</v>
      </c>
      <c r="W107" s="374" t="s">
        <v>53</v>
      </c>
      <c r="X107" s="456" t="s">
        <v>53</v>
      </c>
      <c r="Y107" s="462">
        <v>10</v>
      </c>
      <c r="Z107" s="374">
        <v>13.91</v>
      </c>
      <c r="AA107" s="463">
        <v>14.95</v>
      </c>
      <c r="AB107" s="376">
        <v>7</v>
      </c>
      <c r="AC107" s="374">
        <v>6.2430000000000003</v>
      </c>
      <c r="AD107" s="456">
        <v>6.4029999999999996</v>
      </c>
      <c r="AE107" s="462">
        <v>6</v>
      </c>
      <c r="AF107" s="374">
        <v>5.173</v>
      </c>
      <c r="AG107" s="463">
        <v>5.3330000000000002</v>
      </c>
      <c r="AH107" s="376">
        <v>11</v>
      </c>
      <c r="AI107" s="374">
        <v>1.7</v>
      </c>
      <c r="AJ107" s="456">
        <v>23.89</v>
      </c>
      <c r="AK107" s="462">
        <v>8</v>
      </c>
      <c r="AL107" s="374">
        <v>8.39</v>
      </c>
      <c r="AM107" s="463">
        <v>22.4</v>
      </c>
      <c r="AN107" s="376">
        <v>14</v>
      </c>
      <c r="AO107" s="374">
        <v>18.717300000000002</v>
      </c>
      <c r="AP107" s="456">
        <v>26.317299999999999</v>
      </c>
      <c r="AQ107" s="462">
        <v>33</v>
      </c>
      <c r="AR107" s="374">
        <v>38.972999999999999</v>
      </c>
      <c r="AS107" s="463">
        <v>56.343000000000004</v>
      </c>
      <c r="AT107" s="376">
        <v>35</v>
      </c>
      <c r="AU107" s="374">
        <v>56.792999999999999</v>
      </c>
      <c r="AV107" s="456">
        <v>83.162999999999997</v>
      </c>
      <c r="AW107" s="462">
        <v>56</v>
      </c>
      <c r="AX107" s="374">
        <v>53.656013000000002</v>
      </c>
      <c r="AY107" s="374">
        <v>2.2309999999999999</v>
      </c>
      <c r="AZ107" s="374" t="s">
        <v>53</v>
      </c>
      <c r="BA107" s="463">
        <v>77.607012999999995</v>
      </c>
    </row>
    <row r="108" spans="1:53" s="112" customFormat="1" ht="13.95" customHeight="1" x14ac:dyDescent="0.2">
      <c r="A108" s="768"/>
      <c r="B108" s="771" t="s">
        <v>107</v>
      </c>
      <c r="C108" s="468" t="s">
        <v>140</v>
      </c>
      <c r="D108" s="472">
        <v>41</v>
      </c>
      <c r="E108" s="373">
        <v>5.5430000000000001</v>
      </c>
      <c r="F108" s="459">
        <v>6.0359999999999996</v>
      </c>
      <c r="G108" s="458">
        <v>47</v>
      </c>
      <c r="H108" s="373">
        <v>6.093</v>
      </c>
      <c r="I108" s="459">
        <v>6.298</v>
      </c>
      <c r="J108" s="466">
        <v>41</v>
      </c>
      <c r="K108" s="373">
        <v>6.6589999999999998</v>
      </c>
      <c r="L108" s="454">
        <v>7.2889999999999997</v>
      </c>
      <c r="M108" s="458">
        <v>83</v>
      </c>
      <c r="N108" s="373">
        <v>12.135999999999999</v>
      </c>
      <c r="O108" s="459">
        <v>13.715999999999999</v>
      </c>
      <c r="P108" s="466">
        <v>92</v>
      </c>
      <c r="Q108" s="373">
        <v>15.837999999999999</v>
      </c>
      <c r="R108" s="454">
        <v>16.539000000000001</v>
      </c>
      <c r="S108" s="458">
        <v>87</v>
      </c>
      <c r="T108" s="373">
        <v>37.868000000000002</v>
      </c>
      <c r="U108" s="459">
        <v>38.404000000000003</v>
      </c>
      <c r="V108" s="466">
        <v>86</v>
      </c>
      <c r="W108" s="373">
        <v>14.65</v>
      </c>
      <c r="X108" s="454">
        <v>16.62</v>
      </c>
      <c r="Y108" s="458">
        <v>86</v>
      </c>
      <c r="Z108" s="373">
        <v>13.875</v>
      </c>
      <c r="AA108" s="459">
        <v>17.495000000000001</v>
      </c>
      <c r="AB108" s="466">
        <v>107</v>
      </c>
      <c r="AC108" s="373">
        <v>20.207999999999998</v>
      </c>
      <c r="AD108" s="454">
        <v>20.957999999999998</v>
      </c>
      <c r="AE108" s="458">
        <v>105</v>
      </c>
      <c r="AF108" s="373">
        <v>22.305499999999999</v>
      </c>
      <c r="AG108" s="459">
        <v>23.390799999999999</v>
      </c>
      <c r="AH108" s="466">
        <v>114</v>
      </c>
      <c r="AI108" s="373">
        <v>23.666</v>
      </c>
      <c r="AJ108" s="454">
        <v>25.265999999999998</v>
      </c>
      <c r="AK108" s="458">
        <v>120</v>
      </c>
      <c r="AL108" s="373">
        <v>25.391999999999999</v>
      </c>
      <c r="AM108" s="459">
        <v>28.216000000000001</v>
      </c>
      <c r="AN108" s="466">
        <v>121</v>
      </c>
      <c r="AO108" s="373">
        <v>21.453099999999999</v>
      </c>
      <c r="AP108" s="454">
        <v>29.8931</v>
      </c>
      <c r="AQ108" s="458">
        <v>128</v>
      </c>
      <c r="AR108" s="373">
        <v>26.245999999999999</v>
      </c>
      <c r="AS108" s="459">
        <v>32.286999999999999</v>
      </c>
      <c r="AT108" s="466">
        <v>132</v>
      </c>
      <c r="AU108" s="373">
        <v>30.896799999999999</v>
      </c>
      <c r="AV108" s="454">
        <v>34.887799999999999</v>
      </c>
      <c r="AW108" s="458">
        <v>126</v>
      </c>
      <c r="AX108" s="373">
        <v>34.421823000000003</v>
      </c>
      <c r="AY108" s="373">
        <v>1.3419559999999999</v>
      </c>
      <c r="AZ108" s="373">
        <v>0.721966</v>
      </c>
      <c r="BA108" s="459">
        <v>36.515745000000003</v>
      </c>
    </row>
    <row r="109" spans="1:53" s="112" customFormat="1" ht="13.95" customHeight="1" x14ac:dyDescent="0.2">
      <c r="A109" s="768"/>
      <c r="B109" s="772"/>
      <c r="C109" s="469" t="s">
        <v>196</v>
      </c>
      <c r="D109" s="472"/>
      <c r="E109" s="373"/>
      <c r="F109" s="459"/>
      <c r="G109" s="458"/>
      <c r="H109" s="373"/>
      <c r="I109" s="459"/>
      <c r="J109" s="466"/>
      <c r="K109" s="373"/>
      <c r="L109" s="454"/>
      <c r="M109" s="458"/>
      <c r="N109" s="373"/>
      <c r="O109" s="459"/>
      <c r="P109" s="466"/>
      <c r="Q109" s="373"/>
      <c r="R109" s="454"/>
      <c r="S109" s="458"/>
      <c r="T109" s="373"/>
      <c r="U109" s="459"/>
      <c r="V109" s="466"/>
      <c r="W109" s="373"/>
      <c r="X109" s="454"/>
      <c r="Y109" s="458">
        <v>76</v>
      </c>
      <c r="Z109" s="373">
        <v>13.737</v>
      </c>
      <c r="AA109" s="459">
        <v>15.0741</v>
      </c>
      <c r="AB109" s="466">
        <v>12</v>
      </c>
      <c r="AC109" s="373">
        <v>5.6369999999999996</v>
      </c>
      <c r="AD109" s="454">
        <v>9.7569999999999997</v>
      </c>
      <c r="AE109" s="458">
        <v>11</v>
      </c>
      <c r="AF109" s="373">
        <v>6.1470000000000002</v>
      </c>
      <c r="AG109" s="459">
        <v>10.147</v>
      </c>
      <c r="AH109" s="466">
        <v>13</v>
      </c>
      <c r="AI109" s="373">
        <v>11.455</v>
      </c>
      <c r="AJ109" s="454">
        <v>11.516999999999999</v>
      </c>
      <c r="AK109" s="458">
        <v>18</v>
      </c>
      <c r="AL109" s="373">
        <v>15.565</v>
      </c>
      <c r="AM109" s="459">
        <v>15.565</v>
      </c>
      <c r="AN109" s="466">
        <v>25</v>
      </c>
      <c r="AO109" s="373">
        <v>18.591999999999999</v>
      </c>
      <c r="AP109" s="454">
        <v>18.911999999999999</v>
      </c>
      <c r="AQ109" s="458">
        <v>49</v>
      </c>
      <c r="AR109" s="373">
        <v>18.044499999999999</v>
      </c>
      <c r="AS109" s="459">
        <v>31.845500000000001</v>
      </c>
      <c r="AT109" s="466">
        <v>47</v>
      </c>
      <c r="AU109" s="373">
        <v>8.3059999999999992</v>
      </c>
      <c r="AV109" s="454">
        <v>8.6340000000000003</v>
      </c>
      <c r="AW109" s="458">
        <v>117</v>
      </c>
      <c r="AX109" s="373">
        <v>25.495125000000002</v>
      </c>
      <c r="AY109" s="373">
        <v>3.3816630000000001</v>
      </c>
      <c r="AZ109" s="373">
        <v>1.03</v>
      </c>
      <c r="BA109" s="459">
        <v>30.656787999999999</v>
      </c>
    </row>
    <row r="110" spans="1:53" s="112" customFormat="1" ht="13.95" customHeight="1" x14ac:dyDescent="0.2">
      <c r="A110" s="768"/>
      <c r="B110" s="772"/>
      <c r="C110" s="469" t="s">
        <v>142</v>
      </c>
      <c r="D110" s="472" t="s">
        <v>53</v>
      </c>
      <c r="E110" s="373" t="s">
        <v>53</v>
      </c>
      <c r="F110" s="459" t="s">
        <v>53</v>
      </c>
      <c r="G110" s="458" t="s">
        <v>53</v>
      </c>
      <c r="H110" s="373" t="s">
        <v>53</v>
      </c>
      <c r="I110" s="459" t="s">
        <v>53</v>
      </c>
      <c r="J110" s="466" t="s">
        <v>53</v>
      </c>
      <c r="K110" s="373" t="s">
        <v>53</v>
      </c>
      <c r="L110" s="454" t="s">
        <v>53</v>
      </c>
      <c r="M110" s="458" t="s">
        <v>53</v>
      </c>
      <c r="N110" s="373" t="s">
        <v>53</v>
      </c>
      <c r="O110" s="459" t="s">
        <v>53</v>
      </c>
      <c r="P110" s="466">
        <v>8</v>
      </c>
      <c r="Q110" s="373">
        <v>1.61</v>
      </c>
      <c r="R110" s="454">
        <v>1.7350000000000001</v>
      </c>
      <c r="S110" s="458">
        <v>10</v>
      </c>
      <c r="T110" s="373">
        <v>1.75</v>
      </c>
      <c r="U110" s="459">
        <v>1.875</v>
      </c>
      <c r="V110" s="466">
        <v>10</v>
      </c>
      <c r="W110" s="373">
        <v>1.7649999999999999</v>
      </c>
      <c r="X110" s="454">
        <v>1.865</v>
      </c>
      <c r="Y110" s="458">
        <v>11</v>
      </c>
      <c r="Z110" s="373">
        <v>1.8049999999999999</v>
      </c>
      <c r="AA110" s="459">
        <v>2.1150000000000002</v>
      </c>
      <c r="AB110" s="466">
        <v>13</v>
      </c>
      <c r="AC110" s="373">
        <v>1.825</v>
      </c>
      <c r="AD110" s="454">
        <v>2.105</v>
      </c>
      <c r="AE110" s="458">
        <v>13</v>
      </c>
      <c r="AF110" s="373">
        <v>1.9</v>
      </c>
      <c r="AG110" s="459">
        <v>2.17</v>
      </c>
      <c r="AH110" s="466">
        <v>10</v>
      </c>
      <c r="AI110" s="373">
        <v>1.1399999999999999</v>
      </c>
      <c r="AJ110" s="454">
        <v>1.1399999999999999</v>
      </c>
      <c r="AK110" s="458">
        <v>10</v>
      </c>
      <c r="AL110" s="373">
        <v>1.85</v>
      </c>
      <c r="AM110" s="459">
        <v>1.85</v>
      </c>
      <c r="AN110" s="466">
        <v>9</v>
      </c>
      <c r="AO110" s="373">
        <v>1.99</v>
      </c>
      <c r="AP110" s="454">
        <v>1.99</v>
      </c>
      <c r="AQ110" s="458">
        <v>8</v>
      </c>
      <c r="AR110" s="373">
        <v>1.8220000000000001</v>
      </c>
      <c r="AS110" s="459">
        <v>1.8220000000000001</v>
      </c>
      <c r="AT110" s="466">
        <v>30</v>
      </c>
      <c r="AU110" s="373">
        <v>11.5345</v>
      </c>
      <c r="AV110" s="454">
        <v>13.5723</v>
      </c>
      <c r="AW110" s="458">
        <v>31</v>
      </c>
      <c r="AX110" s="373">
        <v>12.732405</v>
      </c>
      <c r="AY110" s="373">
        <v>6.6361999999999997</v>
      </c>
      <c r="AZ110" s="373">
        <v>0.44</v>
      </c>
      <c r="BA110" s="459">
        <v>19.867405000000002</v>
      </c>
    </row>
    <row r="111" spans="1:53" s="112" customFormat="1" ht="13.95" customHeight="1" x14ac:dyDescent="0.2">
      <c r="A111" s="768"/>
      <c r="B111" s="772"/>
      <c r="C111" s="469" t="s">
        <v>141</v>
      </c>
      <c r="D111" s="472">
        <v>33</v>
      </c>
      <c r="E111" s="373">
        <v>3.4020000000000001</v>
      </c>
      <c r="F111" s="459">
        <v>3.8889999999999998</v>
      </c>
      <c r="G111" s="458">
        <v>37</v>
      </c>
      <c r="H111" s="373">
        <v>4.2750000000000004</v>
      </c>
      <c r="I111" s="459">
        <v>5.0839999999999996</v>
      </c>
      <c r="J111" s="466">
        <v>7</v>
      </c>
      <c r="K111" s="373">
        <v>0.45700000000000002</v>
      </c>
      <c r="L111" s="454">
        <v>0.81699999999999995</v>
      </c>
      <c r="M111" s="458">
        <v>53</v>
      </c>
      <c r="N111" s="373">
        <v>5.5789999999999997</v>
      </c>
      <c r="O111" s="459">
        <v>6.2110000000000003</v>
      </c>
      <c r="P111" s="466">
        <v>76</v>
      </c>
      <c r="Q111" s="373">
        <v>8.0419999999999998</v>
      </c>
      <c r="R111" s="454">
        <v>9.1769999999999996</v>
      </c>
      <c r="S111" s="458">
        <v>69</v>
      </c>
      <c r="T111" s="373">
        <v>6.915</v>
      </c>
      <c r="U111" s="459">
        <v>8.2949999999999999</v>
      </c>
      <c r="V111" s="466">
        <v>69</v>
      </c>
      <c r="W111" s="373">
        <v>7.67</v>
      </c>
      <c r="X111" s="454">
        <v>8.31</v>
      </c>
      <c r="Y111" s="458">
        <v>76</v>
      </c>
      <c r="Z111" s="373">
        <v>8.44</v>
      </c>
      <c r="AA111" s="459">
        <v>11.63</v>
      </c>
      <c r="AB111" s="466">
        <v>80</v>
      </c>
      <c r="AC111" s="373">
        <v>6.7380000000000004</v>
      </c>
      <c r="AD111" s="454">
        <v>8.048</v>
      </c>
      <c r="AE111" s="458">
        <v>87</v>
      </c>
      <c r="AF111" s="373">
        <v>10.073</v>
      </c>
      <c r="AG111" s="459">
        <v>10.617000000000001</v>
      </c>
      <c r="AH111" s="466">
        <v>89</v>
      </c>
      <c r="AI111" s="373">
        <v>9.5370000000000008</v>
      </c>
      <c r="AJ111" s="454">
        <v>11.121</v>
      </c>
      <c r="AK111" s="458">
        <v>85</v>
      </c>
      <c r="AL111" s="373">
        <v>9.7810000000000006</v>
      </c>
      <c r="AM111" s="459">
        <v>11.340999999999999</v>
      </c>
      <c r="AN111" s="466">
        <v>81</v>
      </c>
      <c r="AO111" s="373">
        <v>10.967000000000001</v>
      </c>
      <c r="AP111" s="454">
        <v>12.648</v>
      </c>
      <c r="AQ111" s="458">
        <v>76</v>
      </c>
      <c r="AR111" s="373">
        <v>14.404</v>
      </c>
      <c r="AS111" s="459">
        <v>15.272</v>
      </c>
      <c r="AT111" s="466">
        <v>80</v>
      </c>
      <c r="AU111" s="373">
        <v>13.965999999999999</v>
      </c>
      <c r="AV111" s="454">
        <v>14.154999999999999</v>
      </c>
      <c r="AW111" s="458">
        <v>71</v>
      </c>
      <c r="AX111" s="373">
        <v>9.7835830000000001</v>
      </c>
      <c r="AY111" s="373">
        <v>0.29364600000000002</v>
      </c>
      <c r="AZ111" s="373">
        <v>0.13803599999999999</v>
      </c>
      <c r="BA111" s="459">
        <v>10.245265</v>
      </c>
    </row>
    <row r="112" spans="1:53" s="112" customFormat="1" ht="13.95" customHeight="1" x14ac:dyDescent="0.2">
      <c r="A112" s="768"/>
      <c r="B112" s="773"/>
      <c r="C112" s="470" t="s">
        <v>139</v>
      </c>
      <c r="D112" s="472">
        <v>13</v>
      </c>
      <c r="E112" s="373">
        <v>3.6320000000000001</v>
      </c>
      <c r="F112" s="459">
        <v>3.6949999999999998</v>
      </c>
      <c r="G112" s="458">
        <v>14</v>
      </c>
      <c r="H112" s="373">
        <v>2.718</v>
      </c>
      <c r="I112" s="459">
        <v>2.7810000000000001</v>
      </c>
      <c r="J112" s="466">
        <v>13</v>
      </c>
      <c r="K112" s="373">
        <v>2.9409999999999998</v>
      </c>
      <c r="L112" s="454">
        <v>2.9409999999999998</v>
      </c>
      <c r="M112" s="458">
        <v>23</v>
      </c>
      <c r="N112" s="373">
        <v>2.64</v>
      </c>
      <c r="O112" s="459">
        <v>3.0249999999999999</v>
      </c>
      <c r="P112" s="466">
        <v>24</v>
      </c>
      <c r="Q112" s="373">
        <v>3.3370000000000002</v>
      </c>
      <c r="R112" s="454">
        <v>3.5070000000000001</v>
      </c>
      <c r="S112" s="458">
        <v>26</v>
      </c>
      <c r="T112" s="373">
        <v>3.2770000000000001</v>
      </c>
      <c r="U112" s="459">
        <v>4.0270000000000001</v>
      </c>
      <c r="V112" s="466">
        <v>30</v>
      </c>
      <c r="W112" s="373">
        <v>3.5070000000000001</v>
      </c>
      <c r="X112" s="454">
        <v>4.2169999999999996</v>
      </c>
      <c r="Y112" s="458">
        <v>29</v>
      </c>
      <c r="Z112" s="373">
        <v>3.9849999999999999</v>
      </c>
      <c r="AA112" s="459">
        <v>4.0999999999999996</v>
      </c>
      <c r="AB112" s="466">
        <v>28</v>
      </c>
      <c r="AC112" s="373">
        <v>3.7250000000000001</v>
      </c>
      <c r="AD112" s="454">
        <v>4.0149999999999997</v>
      </c>
      <c r="AE112" s="458">
        <v>31</v>
      </c>
      <c r="AF112" s="373">
        <v>3.7450000000000001</v>
      </c>
      <c r="AG112" s="459">
        <v>4.1749999999999998</v>
      </c>
      <c r="AH112" s="466">
        <v>33</v>
      </c>
      <c r="AI112" s="373">
        <v>4.585</v>
      </c>
      <c r="AJ112" s="454">
        <v>5.1749999999999998</v>
      </c>
      <c r="AK112" s="458">
        <v>35</v>
      </c>
      <c r="AL112" s="373">
        <v>8.4155999999999995</v>
      </c>
      <c r="AM112" s="459">
        <v>8.7655999999999992</v>
      </c>
      <c r="AN112" s="466">
        <v>35</v>
      </c>
      <c r="AO112" s="373">
        <v>6.3305999999999996</v>
      </c>
      <c r="AP112" s="454">
        <v>6.4206000000000003</v>
      </c>
      <c r="AQ112" s="458">
        <v>33</v>
      </c>
      <c r="AR112" s="373">
        <v>6.3305999999999996</v>
      </c>
      <c r="AS112" s="459">
        <v>7.1736000000000004</v>
      </c>
      <c r="AT112" s="466">
        <v>36</v>
      </c>
      <c r="AU112" s="373">
        <v>6.0035999999999996</v>
      </c>
      <c r="AV112" s="454">
        <v>7.2026000000000003</v>
      </c>
      <c r="AW112" s="458">
        <v>38</v>
      </c>
      <c r="AX112" s="373">
        <v>7.2586570000000004</v>
      </c>
      <c r="AY112" s="373" t="s">
        <v>53</v>
      </c>
      <c r="AZ112" s="373" t="s">
        <v>53</v>
      </c>
      <c r="BA112" s="459">
        <v>7.6906569999999999</v>
      </c>
    </row>
    <row r="113" spans="1:54" s="112" customFormat="1" ht="13.95" customHeight="1" x14ac:dyDescent="0.2">
      <c r="A113" s="768"/>
      <c r="B113" s="774" t="s">
        <v>219</v>
      </c>
      <c r="C113" s="468" t="s">
        <v>159</v>
      </c>
      <c r="D113" s="473"/>
      <c r="E113" s="377"/>
      <c r="F113" s="461"/>
      <c r="G113" s="460"/>
      <c r="H113" s="377"/>
      <c r="I113" s="461"/>
      <c r="J113" s="375"/>
      <c r="K113" s="377"/>
      <c r="L113" s="455"/>
      <c r="M113" s="460"/>
      <c r="N113" s="377"/>
      <c r="O113" s="461"/>
      <c r="P113" s="375"/>
      <c r="Q113" s="377"/>
      <c r="R113" s="455"/>
      <c r="S113" s="460"/>
      <c r="T113" s="377"/>
      <c r="U113" s="461"/>
      <c r="V113" s="375"/>
      <c r="W113" s="377"/>
      <c r="X113" s="455"/>
      <c r="Y113" s="460"/>
      <c r="Z113" s="377"/>
      <c r="AA113" s="461"/>
      <c r="AB113" s="375"/>
      <c r="AC113" s="377"/>
      <c r="AD113" s="455"/>
      <c r="AE113" s="460"/>
      <c r="AF113" s="377"/>
      <c r="AG113" s="461"/>
      <c r="AH113" s="375"/>
      <c r="AI113" s="377"/>
      <c r="AJ113" s="455"/>
      <c r="AK113" s="460"/>
      <c r="AL113" s="377"/>
      <c r="AM113" s="461"/>
      <c r="AN113" s="375"/>
      <c r="AO113" s="377"/>
      <c r="AP113" s="455"/>
      <c r="AQ113" s="460">
        <v>82</v>
      </c>
      <c r="AR113" s="377">
        <v>87.03</v>
      </c>
      <c r="AS113" s="461">
        <v>162.65700000000001</v>
      </c>
      <c r="AT113" s="375">
        <v>100</v>
      </c>
      <c r="AU113" s="377">
        <v>131.488</v>
      </c>
      <c r="AV113" s="455">
        <v>203.72200000000001</v>
      </c>
      <c r="AW113" s="460">
        <v>93</v>
      </c>
      <c r="AX113" s="377">
        <v>115.31873299999999</v>
      </c>
      <c r="AY113" s="377">
        <v>8.0107470000000003</v>
      </c>
      <c r="AZ113" s="377">
        <v>44.983854000000001</v>
      </c>
      <c r="BA113" s="461">
        <v>183.52453299999999</v>
      </c>
    </row>
    <row r="114" spans="1:54" s="112" customFormat="1" ht="13.95" customHeight="1" x14ac:dyDescent="0.2">
      <c r="A114" s="768"/>
      <c r="B114" s="772"/>
      <c r="C114" s="469" t="s">
        <v>197</v>
      </c>
      <c r="D114" s="472" t="s">
        <v>53</v>
      </c>
      <c r="E114" s="373" t="s">
        <v>53</v>
      </c>
      <c r="F114" s="459" t="s">
        <v>53</v>
      </c>
      <c r="G114" s="458"/>
      <c r="H114" s="373"/>
      <c r="I114" s="459"/>
      <c r="J114" s="466"/>
      <c r="K114" s="373"/>
      <c r="L114" s="454"/>
      <c r="M114" s="458">
        <v>4</v>
      </c>
      <c r="N114" s="373">
        <v>0.33</v>
      </c>
      <c r="O114" s="459">
        <v>0.33</v>
      </c>
      <c r="P114" s="466">
        <v>3</v>
      </c>
      <c r="Q114" s="373">
        <v>0.11</v>
      </c>
      <c r="R114" s="454">
        <v>0.11</v>
      </c>
      <c r="S114" s="458">
        <v>6</v>
      </c>
      <c r="T114" s="373">
        <v>0.12</v>
      </c>
      <c r="U114" s="459">
        <v>0.15</v>
      </c>
      <c r="V114" s="466">
        <v>3</v>
      </c>
      <c r="W114" s="373">
        <v>0.11</v>
      </c>
      <c r="X114" s="454">
        <v>0.11</v>
      </c>
      <c r="Y114" s="458">
        <v>5</v>
      </c>
      <c r="Z114" s="373">
        <v>0.189</v>
      </c>
      <c r="AA114" s="459">
        <v>0.189</v>
      </c>
      <c r="AB114" s="466">
        <v>7</v>
      </c>
      <c r="AC114" s="373">
        <v>0.37</v>
      </c>
      <c r="AD114" s="454">
        <v>1.04</v>
      </c>
      <c r="AE114" s="458">
        <v>9</v>
      </c>
      <c r="AF114" s="373">
        <v>1.53</v>
      </c>
      <c r="AG114" s="459">
        <v>2.2000000000000002</v>
      </c>
      <c r="AH114" s="466">
        <v>10</v>
      </c>
      <c r="AI114" s="373">
        <v>1.54</v>
      </c>
      <c r="AJ114" s="454">
        <v>2.21</v>
      </c>
      <c r="AK114" s="458">
        <v>13</v>
      </c>
      <c r="AL114" s="373">
        <v>2.21</v>
      </c>
      <c r="AM114" s="459">
        <v>9.1565999999999992</v>
      </c>
      <c r="AN114" s="466">
        <v>16</v>
      </c>
      <c r="AO114" s="373">
        <v>6.48</v>
      </c>
      <c r="AP114" s="454">
        <v>10.236599999999999</v>
      </c>
      <c r="AQ114" s="458">
        <v>28</v>
      </c>
      <c r="AR114" s="373">
        <v>8.3970000000000002</v>
      </c>
      <c r="AS114" s="459">
        <v>19.7636</v>
      </c>
      <c r="AT114" s="466">
        <v>42</v>
      </c>
      <c r="AU114" s="373">
        <v>14.1236</v>
      </c>
      <c r="AV114" s="454">
        <v>28.916599999999999</v>
      </c>
      <c r="AW114" s="458">
        <v>64</v>
      </c>
      <c r="AX114" s="373">
        <v>25.595980000000001</v>
      </c>
      <c r="AY114" s="373">
        <v>2.757406</v>
      </c>
      <c r="AZ114" s="373">
        <v>3.0797889999999999</v>
      </c>
      <c r="BA114" s="459">
        <v>39.445174999999999</v>
      </c>
    </row>
    <row r="115" spans="1:54" s="112" customFormat="1" ht="13.95" customHeight="1" x14ac:dyDescent="0.2">
      <c r="A115" s="768"/>
      <c r="B115" s="772"/>
      <c r="C115" s="469" t="s">
        <v>160</v>
      </c>
      <c r="D115" s="472"/>
      <c r="E115" s="373"/>
      <c r="F115" s="459"/>
      <c r="G115" s="458"/>
      <c r="H115" s="373"/>
      <c r="I115" s="459"/>
      <c r="J115" s="466"/>
      <c r="K115" s="373"/>
      <c r="L115" s="454"/>
      <c r="M115" s="458"/>
      <c r="N115" s="373"/>
      <c r="O115" s="459"/>
      <c r="P115" s="466"/>
      <c r="Q115" s="373"/>
      <c r="R115" s="454"/>
      <c r="S115" s="458"/>
      <c r="T115" s="373"/>
      <c r="U115" s="459"/>
      <c r="V115" s="466"/>
      <c r="W115" s="373"/>
      <c r="X115" s="454"/>
      <c r="Y115" s="458"/>
      <c r="Z115" s="373"/>
      <c r="AA115" s="459"/>
      <c r="AB115" s="466"/>
      <c r="AC115" s="373"/>
      <c r="AD115" s="454"/>
      <c r="AE115" s="458"/>
      <c r="AF115" s="373"/>
      <c r="AG115" s="459"/>
      <c r="AH115" s="466"/>
      <c r="AI115" s="373"/>
      <c r="AJ115" s="454"/>
      <c r="AK115" s="458"/>
      <c r="AL115" s="373"/>
      <c r="AM115" s="459"/>
      <c r="AN115" s="466"/>
      <c r="AO115" s="373"/>
      <c r="AP115" s="454"/>
      <c r="AQ115" s="458">
        <v>26</v>
      </c>
      <c r="AR115" s="373">
        <v>19.797999999999998</v>
      </c>
      <c r="AS115" s="459">
        <v>20.937999999999999</v>
      </c>
      <c r="AT115" s="466">
        <v>30</v>
      </c>
      <c r="AU115" s="373">
        <v>17.347999999999999</v>
      </c>
      <c r="AV115" s="454">
        <v>22.908000000000001</v>
      </c>
      <c r="AW115" s="458">
        <v>23</v>
      </c>
      <c r="AX115" s="373">
        <v>9.1196000000000002</v>
      </c>
      <c r="AY115" s="373">
        <v>5.1680000000000001</v>
      </c>
      <c r="AZ115" s="373" t="s">
        <v>53</v>
      </c>
      <c r="BA115" s="459">
        <v>16.057600000000001</v>
      </c>
    </row>
    <row r="116" spans="1:54" s="112" customFormat="1" ht="13.95" customHeight="1" x14ac:dyDescent="0.2">
      <c r="A116" s="768"/>
      <c r="B116" s="772"/>
      <c r="C116" s="469" t="s">
        <v>920</v>
      </c>
      <c r="D116" s="472" t="s">
        <v>53</v>
      </c>
      <c r="E116" s="373" t="s">
        <v>53</v>
      </c>
      <c r="F116" s="459" t="s">
        <v>53</v>
      </c>
      <c r="G116" s="458" t="s">
        <v>53</v>
      </c>
      <c r="H116" s="373" t="s">
        <v>53</v>
      </c>
      <c r="I116" s="459" t="s">
        <v>53</v>
      </c>
      <c r="J116" s="466" t="s">
        <v>53</v>
      </c>
      <c r="K116" s="373" t="s">
        <v>53</v>
      </c>
      <c r="L116" s="454" t="s">
        <v>53</v>
      </c>
      <c r="M116" s="458" t="s">
        <v>53</v>
      </c>
      <c r="N116" s="373" t="s">
        <v>53</v>
      </c>
      <c r="O116" s="459" t="s">
        <v>53</v>
      </c>
      <c r="P116" s="466" t="s">
        <v>53</v>
      </c>
      <c r="Q116" s="373" t="s">
        <v>53</v>
      </c>
      <c r="R116" s="454" t="s">
        <v>53</v>
      </c>
      <c r="S116" s="458" t="s">
        <v>53</v>
      </c>
      <c r="T116" s="373" t="s">
        <v>53</v>
      </c>
      <c r="U116" s="459" t="s">
        <v>53</v>
      </c>
      <c r="V116" s="466" t="s">
        <v>53</v>
      </c>
      <c r="W116" s="373" t="s">
        <v>53</v>
      </c>
      <c r="X116" s="454" t="s">
        <v>53</v>
      </c>
      <c r="Y116" s="458" t="s">
        <v>53</v>
      </c>
      <c r="Z116" s="373" t="s">
        <v>53</v>
      </c>
      <c r="AA116" s="459" t="s">
        <v>53</v>
      </c>
      <c r="AB116" s="466" t="s">
        <v>53</v>
      </c>
      <c r="AC116" s="373" t="s">
        <v>53</v>
      </c>
      <c r="AD116" s="454" t="s">
        <v>53</v>
      </c>
      <c r="AE116" s="458" t="s">
        <v>53</v>
      </c>
      <c r="AF116" s="373" t="s">
        <v>53</v>
      </c>
      <c r="AG116" s="459" t="s">
        <v>53</v>
      </c>
      <c r="AH116" s="466" t="s">
        <v>53</v>
      </c>
      <c r="AI116" s="373" t="s">
        <v>53</v>
      </c>
      <c r="AJ116" s="454" t="s">
        <v>53</v>
      </c>
      <c r="AK116" s="458">
        <v>3</v>
      </c>
      <c r="AL116" s="373">
        <v>0.61250000000000004</v>
      </c>
      <c r="AM116" s="459">
        <v>0.65249999999999997</v>
      </c>
      <c r="AN116" s="466">
        <v>5</v>
      </c>
      <c r="AO116" s="373">
        <v>0.61250000000000004</v>
      </c>
      <c r="AP116" s="454">
        <v>1.0225</v>
      </c>
      <c r="AQ116" s="458">
        <v>8</v>
      </c>
      <c r="AR116" s="373">
        <v>0.71</v>
      </c>
      <c r="AS116" s="459">
        <v>3.57</v>
      </c>
      <c r="AT116" s="466">
        <v>12</v>
      </c>
      <c r="AU116" s="373">
        <v>3.31</v>
      </c>
      <c r="AV116" s="454">
        <v>11.34</v>
      </c>
      <c r="AW116" s="458">
        <v>14</v>
      </c>
      <c r="AX116" s="373">
        <v>6.5601560000000001</v>
      </c>
      <c r="AY116" s="373" t="s">
        <v>53</v>
      </c>
      <c r="AZ116" s="373" t="s">
        <v>53</v>
      </c>
      <c r="BA116" s="459">
        <v>13.516556</v>
      </c>
    </row>
    <row r="117" spans="1:54" s="112" customFormat="1" ht="13.95" customHeight="1" x14ac:dyDescent="0.2">
      <c r="A117" s="768"/>
      <c r="B117" s="773"/>
      <c r="C117" s="470" t="s">
        <v>198</v>
      </c>
      <c r="D117" s="474"/>
      <c r="E117" s="374"/>
      <c r="F117" s="463"/>
      <c r="G117" s="462" t="s">
        <v>53</v>
      </c>
      <c r="H117" s="374" t="s">
        <v>53</v>
      </c>
      <c r="I117" s="463" t="s">
        <v>53</v>
      </c>
      <c r="J117" s="376" t="s">
        <v>53</v>
      </c>
      <c r="K117" s="374" t="s">
        <v>53</v>
      </c>
      <c r="L117" s="456" t="s">
        <v>53</v>
      </c>
      <c r="M117" s="462">
        <v>3</v>
      </c>
      <c r="N117" s="374">
        <v>0.04</v>
      </c>
      <c r="O117" s="463">
        <v>0.14000000000000001</v>
      </c>
      <c r="P117" s="376">
        <v>5</v>
      </c>
      <c r="Q117" s="374">
        <v>0.35699999999999998</v>
      </c>
      <c r="R117" s="456">
        <v>0.35699999999999998</v>
      </c>
      <c r="S117" s="462">
        <v>6</v>
      </c>
      <c r="T117" s="374">
        <v>0.36699999999999999</v>
      </c>
      <c r="U117" s="463">
        <v>0.36699999999999999</v>
      </c>
      <c r="V117" s="376">
        <v>7</v>
      </c>
      <c r="W117" s="374">
        <v>0.50800000000000001</v>
      </c>
      <c r="X117" s="456">
        <v>0.50800000000000001</v>
      </c>
      <c r="Y117" s="462">
        <v>11</v>
      </c>
      <c r="Z117" s="374">
        <v>0.51800000000000002</v>
      </c>
      <c r="AA117" s="463">
        <v>1.3580000000000001</v>
      </c>
      <c r="AB117" s="376">
        <v>10</v>
      </c>
      <c r="AC117" s="374">
        <v>0.48099999999999998</v>
      </c>
      <c r="AD117" s="456">
        <v>0.63100000000000001</v>
      </c>
      <c r="AE117" s="462">
        <v>10</v>
      </c>
      <c r="AF117" s="374">
        <v>0.49099999999999999</v>
      </c>
      <c r="AG117" s="463">
        <v>0.64100000000000001</v>
      </c>
      <c r="AH117" s="376">
        <v>13</v>
      </c>
      <c r="AI117" s="374">
        <v>1.921</v>
      </c>
      <c r="AJ117" s="456">
        <v>2.081</v>
      </c>
      <c r="AK117" s="462">
        <v>15</v>
      </c>
      <c r="AL117" s="374">
        <v>2.4809999999999999</v>
      </c>
      <c r="AM117" s="463">
        <v>2.7410000000000001</v>
      </c>
      <c r="AN117" s="376">
        <v>13</v>
      </c>
      <c r="AO117" s="374">
        <v>1.74</v>
      </c>
      <c r="AP117" s="456">
        <v>2.81</v>
      </c>
      <c r="AQ117" s="462">
        <v>16</v>
      </c>
      <c r="AR117" s="374">
        <v>2.25</v>
      </c>
      <c r="AS117" s="463">
        <v>3.74</v>
      </c>
      <c r="AT117" s="376">
        <v>23</v>
      </c>
      <c r="AU117" s="374">
        <v>5.28</v>
      </c>
      <c r="AV117" s="456">
        <v>12.161</v>
      </c>
      <c r="AW117" s="462">
        <v>19</v>
      </c>
      <c r="AX117" s="374">
        <v>5.3780950000000001</v>
      </c>
      <c r="AY117" s="374">
        <v>3.6291769999999999</v>
      </c>
      <c r="AZ117" s="374">
        <v>0.88100000000000001</v>
      </c>
      <c r="BA117" s="463">
        <v>9.8882720000000006</v>
      </c>
    </row>
    <row r="118" spans="1:54" s="112" customFormat="1" ht="13.95" customHeight="1" x14ac:dyDescent="0.2">
      <c r="A118" s="770"/>
      <c r="B118" s="372" t="s">
        <v>109</v>
      </c>
      <c r="C118" s="471" t="s">
        <v>199</v>
      </c>
      <c r="D118" s="472">
        <v>225</v>
      </c>
      <c r="E118" s="373">
        <v>225.79599999999999</v>
      </c>
      <c r="F118" s="459">
        <v>262.26799999999997</v>
      </c>
      <c r="G118" s="458">
        <v>264</v>
      </c>
      <c r="H118" s="373">
        <v>281.65679999999998</v>
      </c>
      <c r="I118" s="459">
        <v>343.10879999999997</v>
      </c>
      <c r="J118" s="466">
        <v>289</v>
      </c>
      <c r="K118" s="373">
        <v>217.1951</v>
      </c>
      <c r="L118" s="454">
        <v>297.31009999999998</v>
      </c>
      <c r="M118" s="458">
        <v>291</v>
      </c>
      <c r="N118" s="373">
        <v>152.499</v>
      </c>
      <c r="O118" s="459">
        <v>205.25299999999999</v>
      </c>
      <c r="P118" s="466">
        <v>332</v>
      </c>
      <c r="Q118" s="373">
        <v>169.99080000000001</v>
      </c>
      <c r="R118" s="454">
        <v>216.73679999999999</v>
      </c>
      <c r="S118" s="458">
        <v>382</v>
      </c>
      <c r="T118" s="373">
        <v>209.773</v>
      </c>
      <c r="U118" s="459">
        <v>289.21300000000002</v>
      </c>
      <c r="V118" s="466">
        <v>399</v>
      </c>
      <c r="W118" s="373">
        <v>286.99939999999998</v>
      </c>
      <c r="X118" s="454">
        <v>320.33350000000002</v>
      </c>
      <c r="Y118" s="458">
        <v>407</v>
      </c>
      <c r="Z118" s="373">
        <v>255.0514</v>
      </c>
      <c r="AA118" s="459">
        <v>295.75139999999999</v>
      </c>
      <c r="AB118" s="466">
        <v>450</v>
      </c>
      <c r="AC118" s="373">
        <v>340.30470000000003</v>
      </c>
      <c r="AD118" s="454">
        <v>383.8347</v>
      </c>
      <c r="AE118" s="458">
        <v>507</v>
      </c>
      <c r="AF118" s="373">
        <v>440.1884</v>
      </c>
      <c r="AG118" s="459">
        <v>520.14930000000004</v>
      </c>
      <c r="AH118" s="466">
        <v>557</v>
      </c>
      <c r="AI118" s="373">
        <v>522.89739999999995</v>
      </c>
      <c r="AJ118" s="454">
        <v>604.11040000000003</v>
      </c>
      <c r="AK118" s="458">
        <v>621</v>
      </c>
      <c r="AL118" s="373">
        <v>625.90179999999998</v>
      </c>
      <c r="AM118" s="459">
        <v>736.75480000000005</v>
      </c>
      <c r="AN118" s="466">
        <v>695</v>
      </c>
      <c r="AO118" s="373">
        <v>679.87959999999998</v>
      </c>
      <c r="AP118" s="454">
        <v>919.68050000000005</v>
      </c>
      <c r="AQ118" s="458">
        <v>608</v>
      </c>
      <c r="AR118" s="373">
        <v>458.13060000000002</v>
      </c>
      <c r="AS118" s="459">
        <v>601.59360000000004</v>
      </c>
      <c r="AT118" s="466">
        <v>684</v>
      </c>
      <c r="AU118" s="373">
        <v>555.89469999999994</v>
      </c>
      <c r="AV118" s="454">
        <v>698.93550000000005</v>
      </c>
      <c r="AW118" s="458">
        <v>536</v>
      </c>
      <c r="AX118" s="373">
        <v>391.99259999999998</v>
      </c>
      <c r="AY118" s="373">
        <v>32.194699999999997</v>
      </c>
      <c r="AZ118" s="373">
        <v>25.1266</v>
      </c>
      <c r="BA118" s="459">
        <v>462.54489999999998</v>
      </c>
    </row>
    <row r="119" spans="1:54" s="112" customFormat="1" ht="13.95" customHeight="1" x14ac:dyDescent="0.2">
      <c r="A119" s="767" t="s">
        <v>169</v>
      </c>
      <c r="B119" s="771" t="s">
        <v>166</v>
      </c>
      <c r="C119" s="468" t="s">
        <v>921</v>
      </c>
      <c r="D119" s="473">
        <v>13</v>
      </c>
      <c r="E119" s="377">
        <v>0.96</v>
      </c>
      <c r="F119" s="461">
        <v>0.96</v>
      </c>
      <c r="G119" s="460">
        <v>11</v>
      </c>
      <c r="H119" s="377">
        <v>1.395</v>
      </c>
      <c r="I119" s="461">
        <v>1.595</v>
      </c>
      <c r="J119" s="375">
        <v>15</v>
      </c>
      <c r="K119" s="377">
        <v>1.7470000000000001</v>
      </c>
      <c r="L119" s="455">
        <v>2.1269999999999998</v>
      </c>
      <c r="M119" s="460">
        <v>19</v>
      </c>
      <c r="N119" s="377">
        <v>2.7629999999999999</v>
      </c>
      <c r="O119" s="461">
        <v>3.0129999999999999</v>
      </c>
      <c r="P119" s="375">
        <v>14</v>
      </c>
      <c r="Q119" s="377">
        <v>1.61</v>
      </c>
      <c r="R119" s="455">
        <v>1.82</v>
      </c>
      <c r="S119" s="460">
        <v>15</v>
      </c>
      <c r="T119" s="377">
        <v>1.65</v>
      </c>
      <c r="U119" s="461">
        <v>1.65</v>
      </c>
      <c r="V119" s="375">
        <v>10</v>
      </c>
      <c r="W119" s="377">
        <v>3.44</v>
      </c>
      <c r="X119" s="455">
        <v>3.44</v>
      </c>
      <c r="Y119" s="460">
        <v>11</v>
      </c>
      <c r="Z119" s="377">
        <v>1.3</v>
      </c>
      <c r="AA119" s="461">
        <v>4.63</v>
      </c>
      <c r="AB119" s="375">
        <v>13</v>
      </c>
      <c r="AC119" s="377">
        <v>2.9540000000000002</v>
      </c>
      <c r="AD119" s="455">
        <v>2.9740000000000002</v>
      </c>
      <c r="AE119" s="460">
        <v>11</v>
      </c>
      <c r="AF119" s="377">
        <v>2.48</v>
      </c>
      <c r="AG119" s="461">
        <v>3.48</v>
      </c>
      <c r="AH119" s="375">
        <v>8</v>
      </c>
      <c r="AI119" s="377">
        <v>3.48</v>
      </c>
      <c r="AJ119" s="455">
        <v>3.48</v>
      </c>
      <c r="AK119" s="460">
        <v>8</v>
      </c>
      <c r="AL119" s="377">
        <v>2.14</v>
      </c>
      <c r="AM119" s="461">
        <v>5.33</v>
      </c>
      <c r="AN119" s="375">
        <v>10</v>
      </c>
      <c r="AO119" s="377">
        <v>4.1900000000000004</v>
      </c>
      <c r="AP119" s="455">
        <v>5.24</v>
      </c>
      <c r="AQ119" s="460">
        <v>1372</v>
      </c>
      <c r="AR119" s="377">
        <v>1420.2439999999999</v>
      </c>
      <c r="AS119" s="461">
        <v>1535.1374000000001</v>
      </c>
      <c r="AT119" s="375">
        <v>1531</v>
      </c>
      <c r="AU119" s="377">
        <v>1620.482</v>
      </c>
      <c r="AV119" s="455">
        <v>1721.328</v>
      </c>
      <c r="AW119" s="460">
        <v>1689</v>
      </c>
      <c r="AX119" s="377">
        <v>1693.0968250000001</v>
      </c>
      <c r="AY119" s="377">
        <v>40.707894000000003</v>
      </c>
      <c r="AZ119" s="377">
        <v>82.109302999999997</v>
      </c>
      <c r="BA119" s="461">
        <v>1816.931376</v>
      </c>
    </row>
    <row r="120" spans="1:54" s="112" customFormat="1" ht="13.95" customHeight="1" x14ac:dyDescent="0.2">
      <c r="A120" s="768"/>
      <c r="B120" s="772"/>
      <c r="C120" s="469" t="s">
        <v>204</v>
      </c>
      <c r="D120" s="472">
        <v>193</v>
      </c>
      <c r="E120" s="373">
        <v>232.524</v>
      </c>
      <c r="F120" s="459">
        <v>256.72300000000001</v>
      </c>
      <c r="G120" s="458">
        <v>263</v>
      </c>
      <c r="H120" s="373">
        <v>270.31900000000002</v>
      </c>
      <c r="I120" s="459">
        <v>304.93099999999998</v>
      </c>
      <c r="J120" s="466">
        <v>321</v>
      </c>
      <c r="K120" s="373">
        <v>301.3646</v>
      </c>
      <c r="L120" s="454">
        <v>358.0213</v>
      </c>
      <c r="M120" s="458">
        <v>242</v>
      </c>
      <c r="N120" s="373">
        <v>214.74160000000001</v>
      </c>
      <c r="O120" s="459">
        <v>274.94040000000001</v>
      </c>
      <c r="P120" s="466">
        <v>145</v>
      </c>
      <c r="Q120" s="373">
        <v>163.55770000000001</v>
      </c>
      <c r="R120" s="454">
        <v>212.3647</v>
      </c>
      <c r="S120" s="458">
        <v>270</v>
      </c>
      <c r="T120" s="373">
        <v>307.80329999999998</v>
      </c>
      <c r="U120" s="459">
        <v>376.28730000000002</v>
      </c>
      <c r="V120" s="466">
        <v>197</v>
      </c>
      <c r="W120" s="373">
        <v>207.03460000000001</v>
      </c>
      <c r="X120" s="454">
        <v>242.4973</v>
      </c>
      <c r="Y120" s="458">
        <v>392</v>
      </c>
      <c r="Z120" s="373">
        <v>443.54509999999999</v>
      </c>
      <c r="AA120" s="459">
        <v>483.8175</v>
      </c>
      <c r="AB120" s="466">
        <v>326</v>
      </c>
      <c r="AC120" s="373">
        <v>327.95400000000001</v>
      </c>
      <c r="AD120" s="454">
        <v>348.03129999999999</v>
      </c>
      <c r="AE120" s="458">
        <v>284</v>
      </c>
      <c r="AF120" s="373">
        <v>327.05200000000002</v>
      </c>
      <c r="AG120" s="459">
        <v>355.07920000000001</v>
      </c>
      <c r="AH120" s="466">
        <v>375</v>
      </c>
      <c r="AI120" s="373">
        <v>398.16359999999997</v>
      </c>
      <c r="AJ120" s="454">
        <v>439.53590000000003</v>
      </c>
      <c r="AK120" s="458">
        <v>377</v>
      </c>
      <c r="AL120" s="373">
        <v>461.8888</v>
      </c>
      <c r="AM120" s="459">
        <v>516.2912</v>
      </c>
      <c r="AN120" s="466">
        <v>444</v>
      </c>
      <c r="AO120" s="373">
        <v>522.25909999999999</v>
      </c>
      <c r="AP120" s="454">
        <v>613.16150000000005</v>
      </c>
      <c r="AQ120" s="458">
        <v>403</v>
      </c>
      <c r="AR120" s="373">
        <v>515.01549999999997</v>
      </c>
      <c r="AS120" s="459">
        <v>578.86670000000004</v>
      </c>
      <c r="AT120" s="466">
        <v>506</v>
      </c>
      <c r="AU120" s="373">
        <v>663.30070000000001</v>
      </c>
      <c r="AV120" s="454">
        <v>751.44899999999996</v>
      </c>
      <c r="AW120" s="458">
        <v>515</v>
      </c>
      <c r="AX120" s="373">
        <v>663.23950000000002</v>
      </c>
      <c r="AY120" s="373">
        <v>20.664999999999999</v>
      </c>
      <c r="AZ120" s="373">
        <v>41.568800000000003</v>
      </c>
      <c r="BA120" s="459">
        <v>726.72019999999998</v>
      </c>
    </row>
    <row r="121" spans="1:54" s="112" customFormat="1" ht="13.95" customHeight="1" x14ac:dyDescent="0.2">
      <c r="A121" s="768"/>
      <c r="B121" s="772"/>
      <c r="C121" s="469" t="s">
        <v>922</v>
      </c>
      <c r="D121" s="472">
        <v>21</v>
      </c>
      <c r="E121" s="373">
        <v>21.654</v>
      </c>
      <c r="F121" s="459">
        <v>23.353999999999999</v>
      </c>
      <c r="G121" s="458">
        <v>23</v>
      </c>
      <c r="H121" s="373">
        <v>23.558900000000001</v>
      </c>
      <c r="I121" s="459">
        <v>26.483899999999998</v>
      </c>
      <c r="J121" s="466">
        <v>27</v>
      </c>
      <c r="K121" s="373">
        <v>25.494</v>
      </c>
      <c r="L121" s="454">
        <v>28.094000000000001</v>
      </c>
      <c r="M121" s="458">
        <v>37</v>
      </c>
      <c r="N121" s="373">
        <v>34.654000000000003</v>
      </c>
      <c r="O121" s="459">
        <v>44.61</v>
      </c>
      <c r="P121" s="466">
        <v>29</v>
      </c>
      <c r="Q121" s="373">
        <v>36.253</v>
      </c>
      <c r="R121" s="454">
        <v>39.063000000000002</v>
      </c>
      <c r="S121" s="458">
        <v>39</v>
      </c>
      <c r="T121" s="373">
        <v>59.435000000000002</v>
      </c>
      <c r="U121" s="459">
        <v>62.036000000000001</v>
      </c>
      <c r="V121" s="466">
        <v>39</v>
      </c>
      <c r="W121" s="373">
        <v>53.569899999999997</v>
      </c>
      <c r="X121" s="454">
        <v>60.5199</v>
      </c>
      <c r="Y121" s="458">
        <v>23</v>
      </c>
      <c r="Z121" s="373">
        <v>42.87</v>
      </c>
      <c r="AA121" s="459">
        <v>46.430999999999997</v>
      </c>
      <c r="AB121" s="466">
        <v>15</v>
      </c>
      <c r="AC121" s="373">
        <v>43.79</v>
      </c>
      <c r="AD121" s="454">
        <v>49.5</v>
      </c>
      <c r="AE121" s="458">
        <v>17</v>
      </c>
      <c r="AF121" s="373">
        <v>44.25</v>
      </c>
      <c r="AG121" s="459">
        <v>44.41</v>
      </c>
      <c r="AH121" s="466">
        <v>22</v>
      </c>
      <c r="AI121" s="373">
        <v>64.47</v>
      </c>
      <c r="AJ121" s="454">
        <v>64.73</v>
      </c>
      <c r="AK121" s="458">
        <v>19</v>
      </c>
      <c r="AL121" s="373">
        <v>74.486000000000004</v>
      </c>
      <c r="AM121" s="459">
        <v>79.605999999999995</v>
      </c>
      <c r="AN121" s="466">
        <v>30</v>
      </c>
      <c r="AO121" s="373">
        <v>162.37</v>
      </c>
      <c r="AP121" s="454">
        <v>182.24</v>
      </c>
      <c r="AQ121" s="458">
        <v>70</v>
      </c>
      <c r="AR121" s="373">
        <v>507.92700000000002</v>
      </c>
      <c r="AS121" s="459">
        <v>512.29700000000003</v>
      </c>
      <c r="AT121" s="466">
        <v>78</v>
      </c>
      <c r="AU121" s="373">
        <v>648.77499999999998</v>
      </c>
      <c r="AV121" s="454">
        <v>673.54200000000003</v>
      </c>
      <c r="AW121" s="458">
        <v>77</v>
      </c>
      <c r="AX121" s="373">
        <v>579.90116999999998</v>
      </c>
      <c r="AY121" s="373">
        <v>0</v>
      </c>
      <c r="AZ121" s="373">
        <v>2.5771860000000002</v>
      </c>
      <c r="BA121" s="459">
        <v>582.47835599999996</v>
      </c>
    </row>
    <row r="122" spans="1:54" s="112" customFormat="1" ht="13.95" customHeight="1" x14ac:dyDescent="0.25">
      <c r="A122" s="768"/>
      <c r="B122" s="772"/>
      <c r="C122" s="469" t="s">
        <v>143</v>
      </c>
      <c r="D122" s="472">
        <v>25</v>
      </c>
      <c r="E122" s="373">
        <v>42.384999999999998</v>
      </c>
      <c r="F122" s="459">
        <v>42.384999999999998</v>
      </c>
      <c r="G122" s="458">
        <v>27</v>
      </c>
      <c r="H122" s="373">
        <v>30.734999999999999</v>
      </c>
      <c r="I122" s="459">
        <v>31.454999999999998</v>
      </c>
      <c r="J122" s="466">
        <v>27</v>
      </c>
      <c r="K122" s="373">
        <v>20.29</v>
      </c>
      <c r="L122" s="454">
        <v>22.39</v>
      </c>
      <c r="M122" s="458">
        <v>33</v>
      </c>
      <c r="N122" s="373">
        <v>22.446999999999999</v>
      </c>
      <c r="O122" s="459">
        <v>25.109000000000002</v>
      </c>
      <c r="P122" s="466">
        <v>35</v>
      </c>
      <c r="Q122" s="373">
        <v>25.09</v>
      </c>
      <c r="R122" s="454">
        <v>36.03</v>
      </c>
      <c r="S122" s="458">
        <v>51</v>
      </c>
      <c r="T122" s="373">
        <v>47.87</v>
      </c>
      <c r="U122" s="459">
        <v>65.89</v>
      </c>
      <c r="V122" s="466">
        <v>48</v>
      </c>
      <c r="W122" s="373">
        <v>52.414999999999999</v>
      </c>
      <c r="X122" s="454">
        <v>64.611000000000004</v>
      </c>
      <c r="Y122" s="458">
        <v>54</v>
      </c>
      <c r="Z122" s="373">
        <v>60.805</v>
      </c>
      <c r="AA122" s="459">
        <v>71.155000000000001</v>
      </c>
      <c r="AB122" s="466">
        <v>81</v>
      </c>
      <c r="AC122" s="373">
        <v>73.763999999999996</v>
      </c>
      <c r="AD122" s="454">
        <v>107.09399999999999</v>
      </c>
      <c r="AE122" s="458">
        <v>73</v>
      </c>
      <c r="AF122" s="373">
        <v>89.254000000000005</v>
      </c>
      <c r="AG122" s="459">
        <v>92.134</v>
      </c>
      <c r="AH122" s="466">
        <v>93</v>
      </c>
      <c r="AI122" s="373">
        <v>117.56399999999999</v>
      </c>
      <c r="AJ122" s="454">
        <v>123.514</v>
      </c>
      <c r="AK122" s="458">
        <v>89</v>
      </c>
      <c r="AL122" s="373">
        <v>135.82</v>
      </c>
      <c r="AM122" s="459">
        <v>154.15</v>
      </c>
      <c r="AN122" s="466">
        <v>124</v>
      </c>
      <c r="AO122" s="373">
        <v>202.89</v>
      </c>
      <c r="AP122" s="454">
        <v>233.3</v>
      </c>
      <c r="AQ122" s="458">
        <v>140</v>
      </c>
      <c r="AR122" s="373">
        <v>273.68</v>
      </c>
      <c r="AS122" s="459">
        <v>311.55</v>
      </c>
      <c r="AT122" s="466">
        <v>169</v>
      </c>
      <c r="AU122" s="373">
        <v>362.053</v>
      </c>
      <c r="AV122" s="454">
        <v>391.49299999999999</v>
      </c>
      <c r="AW122" s="458">
        <v>183</v>
      </c>
      <c r="AX122" s="373">
        <v>408.08248400000002</v>
      </c>
      <c r="AY122" s="373">
        <v>3.0291450000000002</v>
      </c>
      <c r="AZ122" s="373">
        <v>7.21</v>
      </c>
      <c r="BA122" s="459">
        <v>421.55162899999999</v>
      </c>
      <c r="BB122"/>
    </row>
    <row r="123" spans="1:54" s="112" customFormat="1" ht="13.95" customHeight="1" x14ac:dyDescent="0.2">
      <c r="A123" s="768"/>
      <c r="B123" s="772"/>
      <c r="C123" s="469" t="s">
        <v>202</v>
      </c>
      <c r="D123" s="472">
        <v>24</v>
      </c>
      <c r="E123" s="373">
        <v>22.664999999999999</v>
      </c>
      <c r="F123" s="459">
        <v>24.655000000000001</v>
      </c>
      <c r="G123" s="458">
        <v>27</v>
      </c>
      <c r="H123" s="373">
        <v>28.2</v>
      </c>
      <c r="I123" s="459">
        <v>31.234999999999999</v>
      </c>
      <c r="J123" s="466">
        <v>25</v>
      </c>
      <c r="K123" s="373">
        <v>20.916</v>
      </c>
      <c r="L123" s="454">
        <v>28.954000000000001</v>
      </c>
      <c r="M123" s="458">
        <v>52</v>
      </c>
      <c r="N123" s="373">
        <v>41.570999999999998</v>
      </c>
      <c r="O123" s="459">
        <v>46.701000000000001</v>
      </c>
      <c r="P123" s="466">
        <v>51</v>
      </c>
      <c r="Q123" s="373">
        <v>47.951500000000003</v>
      </c>
      <c r="R123" s="454">
        <v>49.951500000000003</v>
      </c>
      <c r="S123" s="458">
        <v>57</v>
      </c>
      <c r="T123" s="373">
        <v>52.813000000000002</v>
      </c>
      <c r="U123" s="459">
        <v>54.262999999999998</v>
      </c>
      <c r="V123" s="466">
        <v>58</v>
      </c>
      <c r="W123" s="373">
        <v>45.648000000000003</v>
      </c>
      <c r="X123" s="454">
        <v>46.027999999999999</v>
      </c>
      <c r="Y123" s="458">
        <v>72</v>
      </c>
      <c r="Z123" s="373">
        <v>49.17</v>
      </c>
      <c r="AA123" s="459">
        <v>52.13</v>
      </c>
      <c r="AB123" s="466">
        <v>65</v>
      </c>
      <c r="AC123" s="373">
        <v>48.79</v>
      </c>
      <c r="AD123" s="454">
        <v>50.2</v>
      </c>
      <c r="AE123" s="458">
        <v>73</v>
      </c>
      <c r="AF123" s="373">
        <v>65.207700000000003</v>
      </c>
      <c r="AG123" s="459">
        <v>71.557699999999997</v>
      </c>
      <c r="AH123" s="466">
        <v>94</v>
      </c>
      <c r="AI123" s="373">
        <v>88.707700000000003</v>
      </c>
      <c r="AJ123" s="454">
        <v>97.517700000000005</v>
      </c>
      <c r="AK123" s="458">
        <v>93</v>
      </c>
      <c r="AL123" s="373">
        <v>105.9573</v>
      </c>
      <c r="AM123" s="459">
        <v>111.1743</v>
      </c>
      <c r="AN123" s="466">
        <v>103</v>
      </c>
      <c r="AO123" s="373">
        <v>127.2088</v>
      </c>
      <c r="AP123" s="454">
        <v>143.3288</v>
      </c>
      <c r="AQ123" s="458">
        <v>132</v>
      </c>
      <c r="AR123" s="373">
        <v>173.601</v>
      </c>
      <c r="AS123" s="459">
        <v>200.94200000000001</v>
      </c>
      <c r="AT123" s="466">
        <v>121</v>
      </c>
      <c r="AU123" s="373">
        <v>216.73670000000001</v>
      </c>
      <c r="AV123" s="454">
        <v>225.89670000000001</v>
      </c>
      <c r="AW123" s="458">
        <v>116</v>
      </c>
      <c r="AX123" s="373">
        <v>228.212389</v>
      </c>
      <c r="AY123" s="373">
        <v>8.2979000000000003</v>
      </c>
      <c r="AZ123" s="373" t="s">
        <v>53</v>
      </c>
      <c r="BA123" s="459">
        <v>250.41300100000001</v>
      </c>
    </row>
    <row r="124" spans="1:54" s="112" customFormat="1" ht="13.95" customHeight="1" x14ac:dyDescent="0.25">
      <c r="A124" s="768"/>
      <c r="B124" s="772"/>
      <c r="C124" s="469" t="s">
        <v>206</v>
      </c>
      <c r="D124" s="472">
        <v>84</v>
      </c>
      <c r="E124" s="373">
        <v>31.988</v>
      </c>
      <c r="F124" s="459">
        <v>33.917999999999999</v>
      </c>
      <c r="G124" s="458">
        <v>100</v>
      </c>
      <c r="H124" s="373">
        <v>42.292000000000002</v>
      </c>
      <c r="I124" s="459">
        <v>48.362000000000002</v>
      </c>
      <c r="J124" s="466">
        <v>100</v>
      </c>
      <c r="K124" s="373">
        <v>56.726999999999997</v>
      </c>
      <c r="L124" s="454">
        <v>68.033000000000001</v>
      </c>
      <c r="M124" s="458">
        <v>132</v>
      </c>
      <c r="N124" s="373">
        <v>75.093000000000004</v>
      </c>
      <c r="O124" s="459">
        <v>105.114</v>
      </c>
      <c r="P124" s="466">
        <v>168</v>
      </c>
      <c r="Q124" s="373">
        <v>108.355</v>
      </c>
      <c r="R124" s="454">
        <v>130.35499999999999</v>
      </c>
      <c r="S124" s="458">
        <v>173</v>
      </c>
      <c r="T124" s="373">
        <v>86.006</v>
      </c>
      <c r="U124" s="459">
        <v>96.665999999999997</v>
      </c>
      <c r="V124" s="466">
        <v>174</v>
      </c>
      <c r="W124" s="373">
        <v>107.077</v>
      </c>
      <c r="X124" s="454">
        <v>113.387</v>
      </c>
      <c r="Y124" s="458">
        <v>187</v>
      </c>
      <c r="Z124" s="373">
        <v>95.070700000000002</v>
      </c>
      <c r="AA124" s="459">
        <v>99.910700000000006</v>
      </c>
      <c r="AB124" s="466">
        <v>201</v>
      </c>
      <c r="AC124" s="373">
        <v>83.377700000000004</v>
      </c>
      <c r="AD124" s="454">
        <v>94.267700000000005</v>
      </c>
      <c r="AE124" s="458">
        <v>215</v>
      </c>
      <c r="AF124" s="373">
        <v>107.11</v>
      </c>
      <c r="AG124" s="459">
        <v>125.82</v>
      </c>
      <c r="AH124" s="466">
        <v>266</v>
      </c>
      <c r="AI124" s="373">
        <v>129.83600000000001</v>
      </c>
      <c r="AJ124" s="454">
        <v>148.58959999999999</v>
      </c>
      <c r="AK124" s="458">
        <v>278</v>
      </c>
      <c r="AL124" s="373">
        <v>131.74039999999999</v>
      </c>
      <c r="AM124" s="459">
        <v>145.3254</v>
      </c>
      <c r="AN124" s="466">
        <v>303</v>
      </c>
      <c r="AO124" s="373">
        <v>144.2807</v>
      </c>
      <c r="AP124" s="454">
        <v>164.55189999999999</v>
      </c>
      <c r="AQ124" s="458">
        <v>327</v>
      </c>
      <c r="AR124" s="373">
        <v>176.12639999999999</v>
      </c>
      <c r="AS124" s="459">
        <v>193.83789999999999</v>
      </c>
      <c r="AT124" s="466">
        <v>336</v>
      </c>
      <c r="AU124" s="373">
        <v>188.077</v>
      </c>
      <c r="AV124" s="454">
        <v>199.49700000000001</v>
      </c>
      <c r="AW124" s="458">
        <v>347</v>
      </c>
      <c r="AX124" s="373">
        <v>179.55075400000001</v>
      </c>
      <c r="AY124" s="373">
        <v>6.4790900000000002</v>
      </c>
      <c r="AZ124" s="373">
        <v>7.0722509999999996</v>
      </c>
      <c r="BA124" s="459">
        <v>193.10209499999999</v>
      </c>
      <c r="BB124"/>
    </row>
    <row r="125" spans="1:54" s="112" customFormat="1" ht="13.95" customHeight="1" x14ac:dyDescent="0.2">
      <c r="A125" s="768"/>
      <c r="B125" s="772"/>
      <c r="C125" s="469" t="s">
        <v>923</v>
      </c>
      <c r="D125" s="472" t="s">
        <v>53</v>
      </c>
      <c r="E125" s="373" t="s">
        <v>53</v>
      </c>
      <c r="F125" s="459" t="s">
        <v>53</v>
      </c>
      <c r="G125" s="458"/>
      <c r="H125" s="373"/>
      <c r="I125" s="459"/>
      <c r="J125" s="466"/>
      <c r="K125" s="373"/>
      <c r="L125" s="454"/>
      <c r="M125" s="458">
        <v>6</v>
      </c>
      <c r="N125" s="373">
        <v>5.2759999999999998</v>
      </c>
      <c r="O125" s="459">
        <v>5.2960000000000003</v>
      </c>
      <c r="P125" s="466">
        <v>0</v>
      </c>
      <c r="Q125" s="373">
        <v>0</v>
      </c>
      <c r="R125" s="454">
        <v>0</v>
      </c>
      <c r="S125" s="458">
        <v>4</v>
      </c>
      <c r="T125" s="373" t="s">
        <v>53</v>
      </c>
      <c r="U125" s="459">
        <v>19.5</v>
      </c>
      <c r="V125" s="466" t="s">
        <v>53</v>
      </c>
      <c r="W125" s="373" t="s">
        <v>53</v>
      </c>
      <c r="X125" s="454" t="s">
        <v>53</v>
      </c>
      <c r="Y125" s="458">
        <v>4</v>
      </c>
      <c r="Z125" s="373">
        <v>4.58</v>
      </c>
      <c r="AA125" s="459">
        <v>4.58</v>
      </c>
      <c r="AB125" s="466">
        <v>4</v>
      </c>
      <c r="AC125" s="373" t="s">
        <v>53</v>
      </c>
      <c r="AD125" s="454">
        <v>3.35</v>
      </c>
      <c r="AE125" s="458">
        <v>5</v>
      </c>
      <c r="AF125" s="373">
        <v>2.13</v>
      </c>
      <c r="AG125" s="459">
        <v>3.77</v>
      </c>
      <c r="AH125" s="466">
        <v>4</v>
      </c>
      <c r="AI125" s="373">
        <v>68.42</v>
      </c>
      <c r="AJ125" s="454">
        <v>69.13</v>
      </c>
      <c r="AK125" s="458" t="s">
        <v>53</v>
      </c>
      <c r="AL125" s="373" t="s">
        <v>53</v>
      </c>
      <c r="AM125" s="459" t="s">
        <v>53</v>
      </c>
      <c r="AN125" s="466" t="s">
        <v>53</v>
      </c>
      <c r="AO125" s="373" t="s">
        <v>53</v>
      </c>
      <c r="AP125" s="454" t="s">
        <v>53</v>
      </c>
      <c r="AQ125" s="458">
        <v>26</v>
      </c>
      <c r="AR125" s="373">
        <v>145.131</v>
      </c>
      <c r="AS125" s="459">
        <v>166.90100000000001</v>
      </c>
      <c r="AT125" s="466">
        <v>22</v>
      </c>
      <c r="AU125" s="373">
        <v>241.74100000000001</v>
      </c>
      <c r="AV125" s="454">
        <v>256.791</v>
      </c>
      <c r="AW125" s="458">
        <v>35</v>
      </c>
      <c r="AX125" s="373">
        <v>152.73618300000001</v>
      </c>
      <c r="AY125" s="373">
        <v>0</v>
      </c>
      <c r="AZ125" s="373" t="s">
        <v>53</v>
      </c>
      <c r="BA125" s="459">
        <v>161.003783</v>
      </c>
    </row>
    <row r="126" spans="1:54" s="112" customFormat="1" ht="13.95" customHeight="1" x14ac:dyDescent="0.2">
      <c r="A126" s="768"/>
      <c r="B126" s="772"/>
      <c r="C126" s="469" t="s">
        <v>205</v>
      </c>
      <c r="D126" s="472">
        <v>196</v>
      </c>
      <c r="E126" s="373">
        <v>82.102999999999994</v>
      </c>
      <c r="F126" s="459">
        <v>87.539000000000001</v>
      </c>
      <c r="G126" s="458">
        <v>218</v>
      </c>
      <c r="H126" s="373">
        <v>92.677000000000007</v>
      </c>
      <c r="I126" s="459">
        <v>105.402</v>
      </c>
      <c r="J126" s="466">
        <v>258</v>
      </c>
      <c r="K126" s="373">
        <v>98.959800000000001</v>
      </c>
      <c r="L126" s="454">
        <v>109.7559</v>
      </c>
      <c r="M126" s="458">
        <v>251</v>
      </c>
      <c r="N126" s="373">
        <v>95.243499999999997</v>
      </c>
      <c r="O126" s="459">
        <v>107.2251</v>
      </c>
      <c r="P126" s="466">
        <v>185</v>
      </c>
      <c r="Q126" s="373">
        <v>79.807299999999998</v>
      </c>
      <c r="R126" s="454">
        <v>87.889300000000006</v>
      </c>
      <c r="S126" s="458">
        <v>187</v>
      </c>
      <c r="T126" s="373">
        <v>69.504000000000005</v>
      </c>
      <c r="U126" s="459">
        <v>76.344999999999999</v>
      </c>
      <c r="V126" s="466">
        <v>54</v>
      </c>
      <c r="W126" s="373">
        <v>12.9064</v>
      </c>
      <c r="X126" s="454">
        <v>19.122699999999998</v>
      </c>
      <c r="Y126" s="458">
        <v>279</v>
      </c>
      <c r="Z126" s="373">
        <v>121.8081</v>
      </c>
      <c r="AA126" s="459">
        <v>128.2611</v>
      </c>
      <c r="AB126" s="466">
        <v>97</v>
      </c>
      <c r="AC126" s="373">
        <v>34.889200000000002</v>
      </c>
      <c r="AD126" s="454">
        <v>35.095199999999998</v>
      </c>
      <c r="AE126" s="458">
        <v>97</v>
      </c>
      <c r="AF126" s="373">
        <v>45.863599999999998</v>
      </c>
      <c r="AG126" s="459">
        <v>46.259599999999999</v>
      </c>
      <c r="AH126" s="466">
        <v>112</v>
      </c>
      <c r="AI126" s="373">
        <v>49.3748</v>
      </c>
      <c r="AJ126" s="454">
        <v>59.218400000000003</v>
      </c>
      <c r="AK126" s="458">
        <v>121</v>
      </c>
      <c r="AL126" s="373">
        <v>52.438200000000002</v>
      </c>
      <c r="AM126" s="459">
        <v>72.623099999999994</v>
      </c>
      <c r="AN126" s="466">
        <v>152</v>
      </c>
      <c r="AO126" s="373">
        <v>81.388000000000005</v>
      </c>
      <c r="AP126" s="454">
        <v>107.8669</v>
      </c>
      <c r="AQ126" s="458">
        <v>132</v>
      </c>
      <c r="AR126" s="373">
        <v>70.4786</v>
      </c>
      <c r="AS126" s="459">
        <v>87.192800000000005</v>
      </c>
      <c r="AT126" s="466">
        <v>176</v>
      </c>
      <c r="AU126" s="373">
        <v>94.718699999999998</v>
      </c>
      <c r="AV126" s="454">
        <v>103.1163</v>
      </c>
      <c r="AW126" s="458">
        <v>187</v>
      </c>
      <c r="AX126" s="373">
        <v>126.39100000000001</v>
      </c>
      <c r="AY126" s="373">
        <v>0.82379999999999998</v>
      </c>
      <c r="AZ126" s="373">
        <v>2.1192000000000002</v>
      </c>
      <c r="BA126" s="459">
        <v>129.334</v>
      </c>
    </row>
    <row r="127" spans="1:54" s="112" customFormat="1" ht="13.95" customHeight="1" x14ac:dyDescent="0.2">
      <c r="A127" s="768"/>
      <c r="B127" s="772"/>
      <c r="C127" s="469" t="s">
        <v>144</v>
      </c>
      <c r="D127" s="472">
        <v>14</v>
      </c>
      <c r="E127" s="373">
        <v>8.8360000000000003</v>
      </c>
      <c r="F127" s="459">
        <v>8.8360000000000003</v>
      </c>
      <c r="G127" s="458">
        <v>15</v>
      </c>
      <c r="H127" s="373">
        <v>5.2439999999999998</v>
      </c>
      <c r="I127" s="459">
        <v>11.909000000000001</v>
      </c>
      <c r="J127" s="466">
        <v>15</v>
      </c>
      <c r="K127" s="373">
        <v>3.6869999999999998</v>
      </c>
      <c r="L127" s="454">
        <v>4.8819999999999997</v>
      </c>
      <c r="M127" s="458">
        <v>20</v>
      </c>
      <c r="N127" s="373">
        <v>6.6589999999999998</v>
      </c>
      <c r="O127" s="459">
        <v>7.1059999999999999</v>
      </c>
      <c r="P127" s="466">
        <v>23</v>
      </c>
      <c r="Q127" s="373">
        <v>8.4060000000000006</v>
      </c>
      <c r="R127" s="454">
        <v>15.882999999999999</v>
      </c>
      <c r="S127" s="458">
        <v>14</v>
      </c>
      <c r="T127" s="373">
        <v>4.4009999999999998</v>
      </c>
      <c r="U127" s="459">
        <v>11.621</v>
      </c>
      <c r="V127" s="466">
        <v>13</v>
      </c>
      <c r="W127" s="373">
        <v>13.69</v>
      </c>
      <c r="X127" s="454">
        <v>14.29</v>
      </c>
      <c r="Y127" s="458">
        <v>17</v>
      </c>
      <c r="Z127" s="373">
        <v>9.5</v>
      </c>
      <c r="AA127" s="459">
        <v>10.06</v>
      </c>
      <c r="AB127" s="466">
        <v>22</v>
      </c>
      <c r="AC127" s="373">
        <v>12.88</v>
      </c>
      <c r="AD127" s="454">
        <v>18.16</v>
      </c>
      <c r="AE127" s="458">
        <v>24</v>
      </c>
      <c r="AF127" s="373">
        <v>11.494</v>
      </c>
      <c r="AG127" s="459">
        <v>14.214</v>
      </c>
      <c r="AH127" s="466">
        <v>27</v>
      </c>
      <c r="AI127" s="373">
        <v>14.835699999999999</v>
      </c>
      <c r="AJ127" s="454">
        <v>15.1157</v>
      </c>
      <c r="AK127" s="458">
        <v>43</v>
      </c>
      <c r="AL127" s="373">
        <v>17.212</v>
      </c>
      <c r="AM127" s="459">
        <v>19.721</v>
      </c>
      <c r="AN127" s="466">
        <v>49</v>
      </c>
      <c r="AO127" s="373">
        <v>24.043299999999999</v>
      </c>
      <c r="AP127" s="454">
        <v>44.097700000000003</v>
      </c>
      <c r="AQ127" s="458">
        <v>59</v>
      </c>
      <c r="AR127" s="373">
        <v>39.084099999999999</v>
      </c>
      <c r="AS127" s="459">
        <v>60.671399999999998</v>
      </c>
      <c r="AT127" s="466">
        <v>67</v>
      </c>
      <c r="AU127" s="373">
        <v>86.552700000000002</v>
      </c>
      <c r="AV127" s="454">
        <v>111.255</v>
      </c>
      <c r="AW127" s="458">
        <v>86</v>
      </c>
      <c r="AX127" s="373">
        <v>116.064807</v>
      </c>
      <c r="AY127" s="373">
        <v>3.13</v>
      </c>
      <c r="AZ127" s="373">
        <v>1.71</v>
      </c>
      <c r="BA127" s="459">
        <v>120.90480700000001</v>
      </c>
    </row>
    <row r="128" spans="1:54" s="112" customFormat="1" ht="13.95" customHeight="1" x14ac:dyDescent="0.2">
      <c r="A128" s="768"/>
      <c r="B128" s="772"/>
      <c r="C128" s="469" t="s">
        <v>203</v>
      </c>
      <c r="D128" s="472">
        <v>12</v>
      </c>
      <c r="E128" s="373">
        <v>1.925</v>
      </c>
      <c r="F128" s="459">
        <v>2.145</v>
      </c>
      <c r="G128" s="458">
        <v>18</v>
      </c>
      <c r="H128" s="373">
        <v>17.100999999999999</v>
      </c>
      <c r="I128" s="459">
        <v>18.050999999999998</v>
      </c>
      <c r="J128" s="466">
        <v>12</v>
      </c>
      <c r="K128" s="373">
        <v>38.159999999999997</v>
      </c>
      <c r="L128" s="454">
        <v>38.36</v>
      </c>
      <c r="M128" s="458" t="s">
        <v>53</v>
      </c>
      <c r="N128" s="373" t="s">
        <v>53</v>
      </c>
      <c r="O128" s="459" t="s">
        <v>53</v>
      </c>
      <c r="P128" s="466">
        <v>27</v>
      </c>
      <c r="Q128" s="373">
        <v>75.409000000000006</v>
      </c>
      <c r="R128" s="454">
        <v>75.509</v>
      </c>
      <c r="S128" s="458">
        <v>29</v>
      </c>
      <c r="T128" s="373">
        <v>27.916</v>
      </c>
      <c r="U128" s="459">
        <v>28.096</v>
      </c>
      <c r="V128" s="466">
        <v>14</v>
      </c>
      <c r="W128" s="373">
        <v>15.37</v>
      </c>
      <c r="X128" s="454">
        <v>15.37</v>
      </c>
      <c r="Y128" s="458">
        <v>29</v>
      </c>
      <c r="Z128" s="373">
        <v>27.193000000000001</v>
      </c>
      <c r="AA128" s="459">
        <v>27.202999999999999</v>
      </c>
      <c r="AB128" s="466">
        <v>29</v>
      </c>
      <c r="AC128" s="373">
        <v>73.400000000000006</v>
      </c>
      <c r="AD128" s="454">
        <v>74.44</v>
      </c>
      <c r="AE128" s="458">
        <v>33</v>
      </c>
      <c r="AF128" s="373">
        <v>109.82</v>
      </c>
      <c r="AG128" s="459">
        <v>113.23</v>
      </c>
      <c r="AH128" s="466">
        <v>55</v>
      </c>
      <c r="AI128" s="373">
        <v>191.84</v>
      </c>
      <c r="AJ128" s="454">
        <v>208.13</v>
      </c>
      <c r="AK128" s="458">
        <v>68</v>
      </c>
      <c r="AL128" s="373">
        <v>280.47000000000003</v>
      </c>
      <c r="AM128" s="459">
        <v>286.05</v>
      </c>
      <c r="AN128" s="466">
        <v>54</v>
      </c>
      <c r="AO128" s="373">
        <v>190.06</v>
      </c>
      <c r="AP128" s="454">
        <v>191.11439999999999</v>
      </c>
      <c r="AQ128" s="458">
        <v>70</v>
      </c>
      <c r="AR128" s="373">
        <v>290.73899999999998</v>
      </c>
      <c r="AS128" s="459">
        <v>291.88400000000001</v>
      </c>
      <c r="AT128" s="466">
        <v>53</v>
      </c>
      <c r="AU128" s="373">
        <v>181.19</v>
      </c>
      <c r="AV128" s="454">
        <v>181.65</v>
      </c>
      <c r="AW128" s="458">
        <v>46</v>
      </c>
      <c r="AX128" s="373">
        <v>113.958</v>
      </c>
      <c r="AY128" s="373" t="s">
        <v>53</v>
      </c>
      <c r="AZ128" s="373" t="s">
        <v>53</v>
      </c>
      <c r="BA128" s="459">
        <v>120.52800000000001</v>
      </c>
    </row>
    <row r="129" spans="1:54" s="112" customFormat="1" ht="13.95" customHeight="1" x14ac:dyDescent="0.2">
      <c r="A129" s="768"/>
      <c r="B129" s="772"/>
      <c r="C129" s="469" t="s">
        <v>145</v>
      </c>
      <c r="D129" s="472">
        <v>19</v>
      </c>
      <c r="E129" s="373">
        <v>9.7729999999999997</v>
      </c>
      <c r="F129" s="459">
        <v>10.823</v>
      </c>
      <c r="G129" s="458">
        <v>18</v>
      </c>
      <c r="H129" s="373">
        <v>8.2330000000000005</v>
      </c>
      <c r="I129" s="459">
        <v>9.3930000000000007</v>
      </c>
      <c r="J129" s="466">
        <v>24</v>
      </c>
      <c r="K129" s="373">
        <v>8.8970000000000002</v>
      </c>
      <c r="L129" s="454">
        <v>12.356999999999999</v>
      </c>
      <c r="M129" s="458">
        <v>35</v>
      </c>
      <c r="N129" s="373">
        <v>11.49</v>
      </c>
      <c r="O129" s="459">
        <v>14.74</v>
      </c>
      <c r="P129" s="466">
        <v>40</v>
      </c>
      <c r="Q129" s="373">
        <v>14.122999999999999</v>
      </c>
      <c r="R129" s="454">
        <v>25.643000000000001</v>
      </c>
      <c r="S129" s="458">
        <v>43</v>
      </c>
      <c r="T129" s="373">
        <v>14.212999999999999</v>
      </c>
      <c r="U129" s="459">
        <v>19.123000000000001</v>
      </c>
      <c r="V129" s="466">
        <v>43</v>
      </c>
      <c r="W129" s="373">
        <v>16.97</v>
      </c>
      <c r="X129" s="454">
        <v>18.36</v>
      </c>
      <c r="Y129" s="458">
        <v>51</v>
      </c>
      <c r="Z129" s="373">
        <v>18.72</v>
      </c>
      <c r="AA129" s="459">
        <v>25.1</v>
      </c>
      <c r="AB129" s="466">
        <v>59</v>
      </c>
      <c r="AC129" s="373">
        <v>24.91</v>
      </c>
      <c r="AD129" s="454">
        <v>40.56</v>
      </c>
      <c r="AE129" s="458">
        <v>59</v>
      </c>
      <c r="AF129" s="373">
        <v>31.17</v>
      </c>
      <c r="AG129" s="459">
        <v>41.97</v>
      </c>
      <c r="AH129" s="466">
        <v>69</v>
      </c>
      <c r="AI129" s="373">
        <v>41.48</v>
      </c>
      <c r="AJ129" s="454">
        <v>55.56</v>
      </c>
      <c r="AK129" s="458">
        <v>82</v>
      </c>
      <c r="AL129" s="373">
        <v>60.552</v>
      </c>
      <c r="AM129" s="459">
        <v>90.926000000000002</v>
      </c>
      <c r="AN129" s="466">
        <v>75</v>
      </c>
      <c r="AO129" s="373">
        <v>63.512799999999999</v>
      </c>
      <c r="AP129" s="454">
        <v>86.836799999999997</v>
      </c>
      <c r="AQ129" s="458">
        <v>90</v>
      </c>
      <c r="AR129" s="373">
        <v>99.228800000000007</v>
      </c>
      <c r="AS129" s="459">
        <v>118.4088</v>
      </c>
      <c r="AT129" s="466">
        <v>98</v>
      </c>
      <c r="AU129" s="373">
        <v>116.5378</v>
      </c>
      <c r="AV129" s="454">
        <v>135.48179999999999</v>
      </c>
      <c r="AW129" s="458">
        <v>91</v>
      </c>
      <c r="AX129" s="373">
        <v>107.813485</v>
      </c>
      <c r="AY129" s="373">
        <v>3.4843510000000002</v>
      </c>
      <c r="AZ129" s="373">
        <v>3.96</v>
      </c>
      <c r="BA129" s="459">
        <v>115.257836</v>
      </c>
    </row>
    <row r="130" spans="1:54" s="112" customFormat="1" ht="13.95" customHeight="1" x14ac:dyDescent="0.2">
      <c r="A130" s="768"/>
      <c r="B130" s="772"/>
      <c r="C130" s="469" t="s">
        <v>924</v>
      </c>
      <c r="D130" s="472"/>
      <c r="E130" s="373"/>
      <c r="F130" s="459"/>
      <c r="G130" s="458" t="s">
        <v>53</v>
      </c>
      <c r="H130" s="373" t="s">
        <v>53</v>
      </c>
      <c r="I130" s="459" t="s">
        <v>53</v>
      </c>
      <c r="J130" s="466" t="s">
        <v>53</v>
      </c>
      <c r="K130" s="373" t="s">
        <v>53</v>
      </c>
      <c r="L130" s="454" t="s">
        <v>53</v>
      </c>
      <c r="M130" s="458">
        <v>0</v>
      </c>
      <c r="N130" s="373">
        <v>0</v>
      </c>
      <c r="O130" s="459">
        <v>0</v>
      </c>
      <c r="P130" s="466">
        <v>0</v>
      </c>
      <c r="Q130" s="373">
        <v>0</v>
      </c>
      <c r="R130" s="454">
        <v>0</v>
      </c>
      <c r="S130" s="458" t="s">
        <v>53</v>
      </c>
      <c r="T130" s="373" t="s">
        <v>53</v>
      </c>
      <c r="U130" s="459" t="s">
        <v>53</v>
      </c>
      <c r="V130" s="466" t="s">
        <v>53</v>
      </c>
      <c r="W130" s="373" t="s">
        <v>53</v>
      </c>
      <c r="X130" s="454" t="s">
        <v>53</v>
      </c>
      <c r="Y130" s="458">
        <v>4</v>
      </c>
      <c r="Z130" s="373">
        <v>0.4</v>
      </c>
      <c r="AA130" s="459">
        <v>0.4</v>
      </c>
      <c r="AB130" s="466">
        <v>3</v>
      </c>
      <c r="AC130" s="373">
        <v>0.26</v>
      </c>
      <c r="AD130" s="454">
        <v>0.26</v>
      </c>
      <c r="AE130" s="458">
        <v>7</v>
      </c>
      <c r="AF130" s="373">
        <v>15.7</v>
      </c>
      <c r="AG130" s="459">
        <v>39.409999999999997</v>
      </c>
      <c r="AH130" s="466">
        <v>8</v>
      </c>
      <c r="AI130" s="373">
        <v>55.23</v>
      </c>
      <c r="AJ130" s="454">
        <v>55.23</v>
      </c>
      <c r="AK130" s="458">
        <v>21</v>
      </c>
      <c r="AL130" s="373">
        <v>168.06</v>
      </c>
      <c r="AM130" s="459">
        <v>169.89</v>
      </c>
      <c r="AN130" s="466">
        <v>20</v>
      </c>
      <c r="AO130" s="373">
        <v>142.19</v>
      </c>
      <c r="AP130" s="454">
        <v>187.74</v>
      </c>
      <c r="AQ130" s="458">
        <v>13</v>
      </c>
      <c r="AR130" s="373">
        <v>126.94</v>
      </c>
      <c r="AS130" s="459">
        <v>126.94</v>
      </c>
      <c r="AT130" s="466">
        <v>10</v>
      </c>
      <c r="AU130" s="373">
        <v>87.45</v>
      </c>
      <c r="AV130" s="454">
        <v>91.25</v>
      </c>
      <c r="AW130" s="458">
        <v>17</v>
      </c>
      <c r="AX130" s="373">
        <v>87.7483</v>
      </c>
      <c r="AY130" s="373">
        <v>0</v>
      </c>
      <c r="AZ130" s="373">
        <v>0</v>
      </c>
      <c r="BA130" s="459">
        <v>87.7483</v>
      </c>
    </row>
    <row r="131" spans="1:54" s="112" customFormat="1" ht="13.95" customHeight="1" x14ac:dyDescent="0.2">
      <c r="A131" s="768"/>
      <c r="B131" s="772"/>
      <c r="C131" s="469" t="s">
        <v>925</v>
      </c>
      <c r="D131" s="472">
        <v>213</v>
      </c>
      <c r="E131" s="373">
        <v>186.70400000000001</v>
      </c>
      <c r="F131" s="459">
        <v>242.15199999999999</v>
      </c>
      <c r="G131" s="458">
        <v>232</v>
      </c>
      <c r="H131" s="373">
        <v>173.88200000000001</v>
      </c>
      <c r="I131" s="459">
        <v>228.041</v>
      </c>
      <c r="J131" s="466">
        <v>304</v>
      </c>
      <c r="K131" s="373">
        <v>283.25700000000001</v>
      </c>
      <c r="L131" s="454">
        <v>333.161</v>
      </c>
      <c r="M131" s="458">
        <v>501</v>
      </c>
      <c r="N131" s="373">
        <v>431.97199999999998</v>
      </c>
      <c r="O131" s="459">
        <v>501.565</v>
      </c>
      <c r="P131" s="466">
        <v>748</v>
      </c>
      <c r="Q131" s="373">
        <v>657.83299999999997</v>
      </c>
      <c r="R131" s="454">
        <v>747.73900000000003</v>
      </c>
      <c r="S131" s="458">
        <v>713</v>
      </c>
      <c r="T131" s="373">
        <v>634.41099999999994</v>
      </c>
      <c r="U131" s="459">
        <v>690.17700000000002</v>
      </c>
      <c r="V131" s="466">
        <v>802</v>
      </c>
      <c r="W131" s="373">
        <v>874.67650000000003</v>
      </c>
      <c r="X131" s="454">
        <v>931.69439999999997</v>
      </c>
      <c r="Y131" s="458">
        <v>676</v>
      </c>
      <c r="Z131" s="373">
        <v>621.68849999999998</v>
      </c>
      <c r="AA131" s="459">
        <v>664.97640000000001</v>
      </c>
      <c r="AB131" s="466">
        <v>893</v>
      </c>
      <c r="AC131" s="373">
        <v>1068.7384999999999</v>
      </c>
      <c r="AD131" s="454">
        <v>1146.1585</v>
      </c>
      <c r="AE131" s="458">
        <v>896</v>
      </c>
      <c r="AF131" s="373">
        <v>1048.7460000000001</v>
      </c>
      <c r="AG131" s="459">
        <v>1182.9059999999999</v>
      </c>
      <c r="AH131" s="466">
        <v>987</v>
      </c>
      <c r="AI131" s="373">
        <v>1151.201</v>
      </c>
      <c r="AJ131" s="454">
        <v>1265.431</v>
      </c>
      <c r="AK131" s="458">
        <v>1096</v>
      </c>
      <c r="AL131" s="373">
        <v>1244.1410000000001</v>
      </c>
      <c r="AM131" s="459">
        <v>1396.0129999999999</v>
      </c>
      <c r="AN131" s="466">
        <v>1237</v>
      </c>
      <c r="AO131" s="373">
        <v>1396.471</v>
      </c>
      <c r="AP131" s="454">
        <v>1526.9641999999999</v>
      </c>
      <c r="AQ131" s="458">
        <v>25</v>
      </c>
      <c r="AR131" s="373">
        <v>49.408999999999999</v>
      </c>
      <c r="AS131" s="459">
        <v>49.619</v>
      </c>
      <c r="AT131" s="466">
        <v>30</v>
      </c>
      <c r="AU131" s="373">
        <v>73.150000000000006</v>
      </c>
      <c r="AV131" s="454">
        <v>74.376000000000005</v>
      </c>
      <c r="AW131" s="458">
        <v>34</v>
      </c>
      <c r="AX131" s="373">
        <v>86.210999999999999</v>
      </c>
      <c r="AY131" s="373" t="s">
        <v>53</v>
      </c>
      <c r="AZ131" s="373">
        <v>0.68200000000000005</v>
      </c>
      <c r="BA131" s="459">
        <v>87.492999999999995</v>
      </c>
    </row>
    <row r="132" spans="1:54" s="112" customFormat="1" ht="13.95" customHeight="1" x14ac:dyDescent="0.2">
      <c r="A132" s="768"/>
      <c r="B132" s="772"/>
      <c r="C132" s="469" t="s">
        <v>156</v>
      </c>
      <c r="D132" s="472"/>
      <c r="E132" s="373"/>
      <c r="F132" s="459"/>
      <c r="G132" s="458"/>
      <c r="H132" s="373"/>
      <c r="I132" s="459"/>
      <c r="J132" s="466"/>
      <c r="K132" s="373"/>
      <c r="L132" s="454"/>
      <c r="M132" s="458"/>
      <c r="N132" s="373"/>
      <c r="O132" s="459"/>
      <c r="P132" s="466">
        <v>22</v>
      </c>
      <c r="Q132" s="373">
        <v>18.963999999999999</v>
      </c>
      <c r="R132" s="454">
        <v>19.564</v>
      </c>
      <c r="S132" s="458">
        <v>20</v>
      </c>
      <c r="T132" s="373">
        <v>16.93</v>
      </c>
      <c r="U132" s="459">
        <v>17.02</v>
      </c>
      <c r="V132" s="466">
        <v>21</v>
      </c>
      <c r="W132" s="373">
        <v>32.54</v>
      </c>
      <c r="X132" s="454">
        <v>32.549999999999997</v>
      </c>
      <c r="Y132" s="458">
        <v>19</v>
      </c>
      <c r="Z132" s="373">
        <v>14.836</v>
      </c>
      <c r="AA132" s="459">
        <v>14.836</v>
      </c>
      <c r="AB132" s="466">
        <v>22</v>
      </c>
      <c r="AC132" s="373">
        <v>20.935199999999998</v>
      </c>
      <c r="AD132" s="454">
        <v>21.905200000000001</v>
      </c>
      <c r="AE132" s="458">
        <v>23</v>
      </c>
      <c r="AF132" s="373">
        <v>24.79</v>
      </c>
      <c r="AG132" s="459">
        <v>26.16</v>
      </c>
      <c r="AH132" s="466">
        <v>21</v>
      </c>
      <c r="AI132" s="373">
        <v>27.4</v>
      </c>
      <c r="AJ132" s="454">
        <v>27.42</v>
      </c>
      <c r="AK132" s="458">
        <v>27</v>
      </c>
      <c r="AL132" s="373">
        <v>42.9</v>
      </c>
      <c r="AM132" s="459">
        <v>47.551000000000002</v>
      </c>
      <c r="AN132" s="466">
        <v>31</v>
      </c>
      <c r="AO132" s="373">
        <v>31.849</v>
      </c>
      <c r="AP132" s="454">
        <v>38.668999999999997</v>
      </c>
      <c r="AQ132" s="458">
        <v>35</v>
      </c>
      <c r="AR132" s="373">
        <v>50.564</v>
      </c>
      <c r="AS132" s="459">
        <v>61.853999999999999</v>
      </c>
      <c r="AT132" s="466">
        <v>39</v>
      </c>
      <c r="AU132" s="373">
        <v>42.348999999999997</v>
      </c>
      <c r="AV132" s="454">
        <v>45.418999999999997</v>
      </c>
      <c r="AW132" s="458">
        <v>46</v>
      </c>
      <c r="AX132" s="373">
        <v>75.507444000000007</v>
      </c>
      <c r="AY132" s="373">
        <v>2.3612609999999998</v>
      </c>
      <c r="AZ132" s="373" t="s">
        <v>53</v>
      </c>
      <c r="BA132" s="459">
        <v>77.988704999999996</v>
      </c>
    </row>
    <row r="133" spans="1:54" s="112" customFormat="1" ht="13.95" customHeight="1" x14ac:dyDescent="0.25">
      <c r="A133" s="768"/>
      <c r="B133" s="772"/>
      <c r="C133" s="469" t="s">
        <v>926</v>
      </c>
      <c r="D133" s="472">
        <v>29</v>
      </c>
      <c r="E133" s="373">
        <v>4.7270000000000003</v>
      </c>
      <c r="F133" s="459">
        <v>5.6989999999999998</v>
      </c>
      <c r="G133" s="458">
        <v>27</v>
      </c>
      <c r="H133" s="373">
        <v>4.3559999999999999</v>
      </c>
      <c r="I133" s="459">
        <v>4.7460000000000004</v>
      </c>
      <c r="J133" s="466">
        <v>25</v>
      </c>
      <c r="K133" s="373">
        <v>6.1109999999999998</v>
      </c>
      <c r="L133" s="454">
        <v>6.9109999999999996</v>
      </c>
      <c r="M133" s="458">
        <v>40</v>
      </c>
      <c r="N133" s="373">
        <v>14.593</v>
      </c>
      <c r="O133" s="459">
        <v>15.532999999999999</v>
      </c>
      <c r="P133" s="466">
        <v>46</v>
      </c>
      <c r="Q133" s="373">
        <v>19.36</v>
      </c>
      <c r="R133" s="454">
        <v>20.63</v>
      </c>
      <c r="S133" s="458">
        <v>36</v>
      </c>
      <c r="T133" s="373">
        <v>17.91</v>
      </c>
      <c r="U133" s="459">
        <v>18.54</v>
      </c>
      <c r="V133" s="466">
        <v>36</v>
      </c>
      <c r="W133" s="373">
        <v>23.92</v>
      </c>
      <c r="X133" s="454">
        <v>24.6</v>
      </c>
      <c r="Y133" s="458">
        <v>38</v>
      </c>
      <c r="Z133" s="373">
        <v>24.59</v>
      </c>
      <c r="AA133" s="459">
        <v>35.200000000000003</v>
      </c>
      <c r="AB133" s="466">
        <v>54</v>
      </c>
      <c r="AC133" s="373">
        <v>44.628</v>
      </c>
      <c r="AD133" s="454">
        <v>54.738</v>
      </c>
      <c r="AE133" s="458">
        <v>45</v>
      </c>
      <c r="AF133" s="373">
        <v>31.807200000000002</v>
      </c>
      <c r="AG133" s="459">
        <v>37.8172</v>
      </c>
      <c r="AH133" s="466">
        <v>66</v>
      </c>
      <c r="AI133" s="373">
        <v>66.242699999999999</v>
      </c>
      <c r="AJ133" s="454">
        <v>68.832700000000003</v>
      </c>
      <c r="AK133" s="458">
        <v>67</v>
      </c>
      <c r="AL133" s="373">
        <v>72.031000000000006</v>
      </c>
      <c r="AM133" s="459">
        <v>78.531000000000006</v>
      </c>
      <c r="AN133" s="466">
        <v>68</v>
      </c>
      <c r="AO133" s="373">
        <v>63.32</v>
      </c>
      <c r="AP133" s="454">
        <v>71.36</v>
      </c>
      <c r="AQ133" s="458">
        <v>73</v>
      </c>
      <c r="AR133" s="373">
        <v>74.161000000000001</v>
      </c>
      <c r="AS133" s="459">
        <v>77.959000000000003</v>
      </c>
      <c r="AT133" s="466">
        <v>103</v>
      </c>
      <c r="AU133" s="373">
        <v>88.552000000000007</v>
      </c>
      <c r="AV133" s="454">
        <v>95.188000000000002</v>
      </c>
      <c r="AW133" s="458">
        <v>104</v>
      </c>
      <c r="AX133" s="373">
        <v>67.718618000000006</v>
      </c>
      <c r="AY133" s="373" t="s">
        <v>53</v>
      </c>
      <c r="AZ133" s="373" t="s">
        <v>53</v>
      </c>
      <c r="BA133" s="459">
        <v>77.038618</v>
      </c>
      <c r="BB133"/>
    </row>
    <row r="134" spans="1:54" s="112" customFormat="1" ht="13.95" customHeight="1" x14ac:dyDescent="0.2">
      <c r="A134" s="768"/>
      <c r="B134" s="772"/>
      <c r="C134" s="469" t="s">
        <v>896</v>
      </c>
      <c r="D134" s="472">
        <v>7</v>
      </c>
      <c r="E134" s="373">
        <v>2.4260000000000002</v>
      </c>
      <c r="F134" s="459">
        <v>2.4260000000000002</v>
      </c>
      <c r="G134" s="458">
        <v>14</v>
      </c>
      <c r="H134" s="373">
        <v>6.734</v>
      </c>
      <c r="I134" s="459">
        <v>6.7939999999999996</v>
      </c>
      <c r="J134" s="466">
        <v>9</v>
      </c>
      <c r="K134" s="373">
        <v>2.3340000000000001</v>
      </c>
      <c r="L134" s="454">
        <v>2.5339999999999998</v>
      </c>
      <c r="M134" s="458">
        <v>14</v>
      </c>
      <c r="N134" s="373">
        <v>5.8710000000000004</v>
      </c>
      <c r="O134" s="459">
        <v>6.2809999999999997</v>
      </c>
      <c r="P134" s="466">
        <v>16</v>
      </c>
      <c r="Q134" s="373">
        <v>9.7080000000000002</v>
      </c>
      <c r="R134" s="454">
        <v>10.007999999999999</v>
      </c>
      <c r="S134" s="458">
        <v>22</v>
      </c>
      <c r="T134" s="373">
        <v>11.228</v>
      </c>
      <c r="U134" s="459">
        <v>11.247999999999999</v>
      </c>
      <c r="V134" s="466">
        <v>16</v>
      </c>
      <c r="W134" s="373">
        <v>8</v>
      </c>
      <c r="X134" s="454">
        <v>9.0399999999999991</v>
      </c>
      <c r="Y134" s="458">
        <v>13</v>
      </c>
      <c r="Z134" s="373">
        <v>7.78</v>
      </c>
      <c r="AA134" s="459">
        <v>9.08</v>
      </c>
      <c r="AB134" s="466" t="s">
        <v>53</v>
      </c>
      <c r="AC134" s="373" t="s">
        <v>53</v>
      </c>
      <c r="AD134" s="454" t="s">
        <v>53</v>
      </c>
      <c r="AE134" s="458">
        <v>16</v>
      </c>
      <c r="AF134" s="373">
        <v>39.67</v>
      </c>
      <c r="AG134" s="459">
        <v>39.67</v>
      </c>
      <c r="AH134" s="466">
        <v>15</v>
      </c>
      <c r="AI134" s="373">
        <v>40.035499999999999</v>
      </c>
      <c r="AJ134" s="454">
        <v>40.835500000000003</v>
      </c>
      <c r="AK134" s="458">
        <v>26</v>
      </c>
      <c r="AL134" s="373">
        <v>20.28</v>
      </c>
      <c r="AM134" s="459">
        <v>22.57</v>
      </c>
      <c r="AN134" s="466">
        <v>36</v>
      </c>
      <c r="AO134" s="373">
        <v>68.930000000000007</v>
      </c>
      <c r="AP134" s="454">
        <v>75.191999999999993</v>
      </c>
      <c r="AQ134" s="458">
        <v>22</v>
      </c>
      <c r="AR134" s="373">
        <v>72.48</v>
      </c>
      <c r="AS134" s="459">
        <v>72.84</v>
      </c>
      <c r="AT134" s="466">
        <v>32</v>
      </c>
      <c r="AU134" s="373">
        <v>49.31</v>
      </c>
      <c r="AV134" s="454">
        <v>50.46</v>
      </c>
      <c r="AW134" s="458">
        <v>32</v>
      </c>
      <c r="AX134" s="373">
        <v>64.067949999999996</v>
      </c>
      <c r="AY134" s="373">
        <v>1.089296</v>
      </c>
      <c r="AZ134" s="373" t="s">
        <v>53</v>
      </c>
      <c r="BA134" s="459">
        <v>65.557246000000006</v>
      </c>
    </row>
    <row r="135" spans="1:54" s="112" customFormat="1" ht="13.95" customHeight="1" x14ac:dyDescent="0.2">
      <c r="A135" s="768"/>
      <c r="B135" s="772"/>
      <c r="C135" s="469" t="s">
        <v>148</v>
      </c>
      <c r="D135" s="472">
        <v>10</v>
      </c>
      <c r="E135" s="373">
        <v>3.25</v>
      </c>
      <c r="F135" s="459">
        <v>3.5</v>
      </c>
      <c r="G135" s="458">
        <v>10</v>
      </c>
      <c r="H135" s="373">
        <v>2.0390000000000001</v>
      </c>
      <c r="I135" s="459">
        <v>2.6389999999999998</v>
      </c>
      <c r="J135" s="466">
        <v>9</v>
      </c>
      <c r="K135" s="373">
        <v>2.91</v>
      </c>
      <c r="L135" s="454">
        <v>3.46</v>
      </c>
      <c r="M135" s="458">
        <v>28</v>
      </c>
      <c r="N135" s="373">
        <v>32.451000000000001</v>
      </c>
      <c r="O135" s="459">
        <v>34.491</v>
      </c>
      <c r="P135" s="466">
        <v>31</v>
      </c>
      <c r="Q135" s="373">
        <v>34.363</v>
      </c>
      <c r="R135" s="454">
        <v>36.643000000000001</v>
      </c>
      <c r="S135" s="458">
        <v>33</v>
      </c>
      <c r="T135" s="373">
        <v>101.051</v>
      </c>
      <c r="U135" s="459">
        <v>102.78100000000001</v>
      </c>
      <c r="V135" s="466">
        <v>28</v>
      </c>
      <c r="W135" s="373">
        <v>30.266999999999999</v>
      </c>
      <c r="X135" s="454">
        <v>30.486999999999998</v>
      </c>
      <c r="Y135" s="458">
        <v>28</v>
      </c>
      <c r="Z135" s="373">
        <v>29.1174</v>
      </c>
      <c r="AA135" s="459">
        <v>29.4574</v>
      </c>
      <c r="AB135" s="466">
        <v>25</v>
      </c>
      <c r="AC135" s="373">
        <v>29.585000000000001</v>
      </c>
      <c r="AD135" s="454">
        <v>29.684999999999999</v>
      </c>
      <c r="AE135" s="458">
        <v>28</v>
      </c>
      <c r="AF135" s="373">
        <v>17.420000000000002</v>
      </c>
      <c r="AG135" s="459">
        <v>17.440000000000001</v>
      </c>
      <c r="AH135" s="466">
        <v>32</v>
      </c>
      <c r="AI135" s="373">
        <v>15.47</v>
      </c>
      <c r="AJ135" s="454">
        <v>18.52</v>
      </c>
      <c r="AK135" s="458">
        <v>32</v>
      </c>
      <c r="AL135" s="373">
        <v>24.905000000000001</v>
      </c>
      <c r="AM135" s="459">
        <v>33.326999999999998</v>
      </c>
      <c r="AN135" s="466">
        <v>40</v>
      </c>
      <c r="AO135" s="373">
        <v>19.25</v>
      </c>
      <c r="AP135" s="454">
        <v>28.027200000000001</v>
      </c>
      <c r="AQ135" s="458">
        <v>51</v>
      </c>
      <c r="AR135" s="373">
        <v>49.746000000000002</v>
      </c>
      <c r="AS135" s="459">
        <v>52.066000000000003</v>
      </c>
      <c r="AT135" s="466">
        <v>45</v>
      </c>
      <c r="AU135" s="373">
        <v>77.638400000000004</v>
      </c>
      <c r="AV135" s="454">
        <v>77.808400000000006</v>
      </c>
      <c r="AW135" s="458">
        <v>45</v>
      </c>
      <c r="AX135" s="373">
        <v>52.600503000000003</v>
      </c>
      <c r="AY135" s="373">
        <v>0.28000000000000003</v>
      </c>
      <c r="AZ135" s="373" t="s">
        <v>53</v>
      </c>
      <c r="BA135" s="459">
        <v>53.030503000000003</v>
      </c>
    </row>
    <row r="136" spans="1:54" s="112" customFormat="1" ht="13.95" customHeight="1" x14ac:dyDescent="0.2">
      <c r="A136" s="768"/>
      <c r="B136" s="772"/>
      <c r="C136" s="469" t="s">
        <v>201</v>
      </c>
      <c r="D136" s="472">
        <v>4</v>
      </c>
      <c r="E136" s="373">
        <v>0.39900000000000002</v>
      </c>
      <c r="F136" s="459">
        <v>0.42899999999999999</v>
      </c>
      <c r="G136" s="458">
        <v>5</v>
      </c>
      <c r="H136" s="373">
        <v>0.23</v>
      </c>
      <c r="I136" s="459">
        <v>0.62</v>
      </c>
      <c r="J136" s="466">
        <v>7</v>
      </c>
      <c r="K136" s="373">
        <v>1.232</v>
      </c>
      <c r="L136" s="454">
        <v>1.232</v>
      </c>
      <c r="M136" s="458">
        <v>14</v>
      </c>
      <c r="N136" s="373">
        <v>1.4319999999999999</v>
      </c>
      <c r="O136" s="459">
        <v>1.8819999999999999</v>
      </c>
      <c r="P136" s="466">
        <v>11</v>
      </c>
      <c r="Q136" s="373">
        <v>3.238</v>
      </c>
      <c r="R136" s="454">
        <v>9.0579999999999998</v>
      </c>
      <c r="S136" s="458">
        <v>13</v>
      </c>
      <c r="T136" s="373">
        <v>2.843</v>
      </c>
      <c r="U136" s="459">
        <v>2.843</v>
      </c>
      <c r="V136" s="466">
        <v>8</v>
      </c>
      <c r="W136" s="373">
        <v>2.5299999999999998</v>
      </c>
      <c r="X136" s="454">
        <v>3.36</v>
      </c>
      <c r="Y136" s="458">
        <v>10</v>
      </c>
      <c r="Z136" s="373">
        <v>7.37</v>
      </c>
      <c r="AA136" s="459">
        <v>7.37</v>
      </c>
      <c r="AB136" s="466">
        <v>14</v>
      </c>
      <c r="AC136" s="373">
        <v>3.67</v>
      </c>
      <c r="AD136" s="454">
        <v>43.96</v>
      </c>
      <c r="AE136" s="458">
        <v>10</v>
      </c>
      <c r="AF136" s="373">
        <v>5.42</v>
      </c>
      <c r="AG136" s="459">
        <v>5.42</v>
      </c>
      <c r="AH136" s="466">
        <v>13</v>
      </c>
      <c r="AI136" s="373">
        <v>17.649999999999999</v>
      </c>
      <c r="AJ136" s="454">
        <v>17.690000000000001</v>
      </c>
      <c r="AK136" s="458">
        <v>15</v>
      </c>
      <c r="AL136" s="373">
        <v>13.98</v>
      </c>
      <c r="AM136" s="459">
        <v>22.111000000000001</v>
      </c>
      <c r="AN136" s="466">
        <v>12</v>
      </c>
      <c r="AO136" s="373">
        <v>30.55</v>
      </c>
      <c r="AP136" s="454">
        <v>38.42</v>
      </c>
      <c r="AQ136" s="458">
        <v>22</v>
      </c>
      <c r="AR136" s="373">
        <v>37.979999999999997</v>
      </c>
      <c r="AS136" s="459">
        <v>38.502000000000002</v>
      </c>
      <c r="AT136" s="466">
        <v>27</v>
      </c>
      <c r="AU136" s="373">
        <v>53.95</v>
      </c>
      <c r="AV136" s="454">
        <v>54.892000000000003</v>
      </c>
      <c r="AW136" s="458">
        <v>33</v>
      </c>
      <c r="AX136" s="373">
        <v>46.081605000000003</v>
      </c>
      <c r="AY136" s="373" t="s">
        <v>53</v>
      </c>
      <c r="AZ136" s="373">
        <v>0.75</v>
      </c>
      <c r="BA136" s="459">
        <v>47.091605000000001</v>
      </c>
    </row>
    <row r="137" spans="1:54" s="112" customFormat="1" ht="13.95" customHeight="1" x14ac:dyDescent="0.2">
      <c r="A137" s="768"/>
      <c r="B137" s="772"/>
      <c r="C137" s="469" t="s">
        <v>147</v>
      </c>
      <c r="D137" s="472">
        <v>16</v>
      </c>
      <c r="E137" s="373">
        <v>6.3460000000000001</v>
      </c>
      <c r="F137" s="459">
        <v>7.3230000000000004</v>
      </c>
      <c r="G137" s="458">
        <v>17</v>
      </c>
      <c r="H137" s="373">
        <v>9.5399999999999991</v>
      </c>
      <c r="I137" s="459">
        <v>9.5399999999999991</v>
      </c>
      <c r="J137" s="466">
        <v>16</v>
      </c>
      <c r="K137" s="373">
        <v>5.1909999999999998</v>
      </c>
      <c r="L137" s="454">
        <v>8.2509999999999994</v>
      </c>
      <c r="M137" s="458">
        <v>23</v>
      </c>
      <c r="N137" s="373">
        <v>20.396999999999998</v>
      </c>
      <c r="O137" s="459">
        <v>20.847000000000001</v>
      </c>
      <c r="P137" s="466">
        <v>26</v>
      </c>
      <c r="Q137" s="373">
        <v>14.516</v>
      </c>
      <c r="R137" s="454">
        <v>16.286000000000001</v>
      </c>
      <c r="S137" s="458">
        <v>21</v>
      </c>
      <c r="T137" s="373">
        <v>13.16</v>
      </c>
      <c r="U137" s="459">
        <v>15.27</v>
      </c>
      <c r="V137" s="466">
        <v>14</v>
      </c>
      <c r="W137" s="373">
        <v>6.46</v>
      </c>
      <c r="X137" s="454">
        <v>6.52</v>
      </c>
      <c r="Y137" s="458">
        <v>18</v>
      </c>
      <c r="Z137" s="373">
        <v>14.37</v>
      </c>
      <c r="AA137" s="459">
        <v>14.38</v>
      </c>
      <c r="AB137" s="466">
        <v>4</v>
      </c>
      <c r="AC137" s="373">
        <v>3.02</v>
      </c>
      <c r="AD137" s="454">
        <v>3.02</v>
      </c>
      <c r="AE137" s="458">
        <v>5</v>
      </c>
      <c r="AF137" s="373">
        <v>2.2999999999999998</v>
      </c>
      <c r="AG137" s="459">
        <v>3.7</v>
      </c>
      <c r="AH137" s="466">
        <v>10</v>
      </c>
      <c r="AI137" s="373">
        <v>2.38</v>
      </c>
      <c r="AJ137" s="454">
        <v>3.19</v>
      </c>
      <c r="AK137" s="458">
        <v>14</v>
      </c>
      <c r="AL137" s="373">
        <v>10.95</v>
      </c>
      <c r="AM137" s="459">
        <v>11.522</v>
      </c>
      <c r="AN137" s="466">
        <v>11</v>
      </c>
      <c r="AO137" s="373">
        <v>11.22</v>
      </c>
      <c r="AP137" s="454">
        <v>13.211</v>
      </c>
      <c r="AQ137" s="458">
        <v>14</v>
      </c>
      <c r="AR137" s="373">
        <v>6.4409999999999998</v>
      </c>
      <c r="AS137" s="459">
        <v>6.4409999999999998</v>
      </c>
      <c r="AT137" s="466">
        <v>13</v>
      </c>
      <c r="AU137" s="373">
        <v>20.131</v>
      </c>
      <c r="AV137" s="454">
        <v>20.231000000000002</v>
      </c>
      <c r="AW137" s="458">
        <v>19</v>
      </c>
      <c r="AX137" s="373">
        <v>43.999355000000001</v>
      </c>
      <c r="AY137" s="373">
        <v>0</v>
      </c>
      <c r="AZ137" s="373">
        <v>0</v>
      </c>
      <c r="BA137" s="459">
        <v>43.999355000000001</v>
      </c>
    </row>
    <row r="138" spans="1:54" s="112" customFormat="1" ht="13.95" customHeight="1" x14ac:dyDescent="0.2">
      <c r="A138" s="768"/>
      <c r="B138" s="772"/>
      <c r="C138" s="469" t="s">
        <v>929</v>
      </c>
      <c r="D138" s="472"/>
      <c r="E138" s="373"/>
      <c r="F138" s="459"/>
      <c r="G138" s="458">
        <v>0</v>
      </c>
      <c r="H138" s="373">
        <v>0</v>
      </c>
      <c r="I138" s="459">
        <v>0</v>
      </c>
      <c r="J138" s="466">
        <v>0</v>
      </c>
      <c r="K138" s="373">
        <v>0</v>
      </c>
      <c r="L138" s="454">
        <v>0</v>
      </c>
      <c r="M138" s="458">
        <v>0</v>
      </c>
      <c r="N138" s="373">
        <v>0</v>
      </c>
      <c r="O138" s="459">
        <v>0</v>
      </c>
      <c r="P138" s="466">
        <v>0</v>
      </c>
      <c r="Q138" s="373">
        <v>0</v>
      </c>
      <c r="R138" s="454">
        <v>0</v>
      </c>
      <c r="S138" s="458">
        <v>0</v>
      </c>
      <c r="T138" s="373">
        <v>0</v>
      </c>
      <c r="U138" s="459">
        <v>0</v>
      </c>
      <c r="V138" s="466">
        <v>0</v>
      </c>
      <c r="W138" s="373">
        <v>0</v>
      </c>
      <c r="X138" s="454">
        <v>0</v>
      </c>
      <c r="Y138" s="458">
        <v>0</v>
      </c>
      <c r="Z138" s="373">
        <v>0</v>
      </c>
      <c r="AA138" s="459">
        <v>0</v>
      </c>
      <c r="AB138" s="466">
        <v>0</v>
      </c>
      <c r="AC138" s="373">
        <v>0</v>
      </c>
      <c r="AD138" s="454">
        <v>0</v>
      </c>
      <c r="AE138" s="458">
        <v>0</v>
      </c>
      <c r="AF138" s="373">
        <v>0</v>
      </c>
      <c r="AG138" s="459">
        <v>0</v>
      </c>
      <c r="AH138" s="466">
        <v>0</v>
      </c>
      <c r="AI138" s="373">
        <v>0</v>
      </c>
      <c r="AJ138" s="454">
        <v>0</v>
      </c>
      <c r="AK138" s="458">
        <v>0</v>
      </c>
      <c r="AL138" s="373">
        <v>0</v>
      </c>
      <c r="AM138" s="459">
        <v>0</v>
      </c>
      <c r="AN138" s="466">
        <v>0</v>
      </c>
      <c r="AO138" s="373">
        <v>0</v>
      </c>
      <c r="AP138" s="454">
        <v>0</v>
      </c>
      <c r="AQ138" s="458" t="s">
        <v>53</v>
      </c>
      <c r="AR138" s="373" t="s">
        <v>53</v>
      </c>
      <c r="AS138" s="459" t="s">
        <v>53</v>
      </c>
      <c r="AT138" s="466">
        <v>49</v>
      </c>
      <c r="AU138" s="373">
        <v>18.871400000000001</v>
      </c>
      <c r="AV138" s="454">
        <v>20.371400000000001</v>
      </c>
      <c r="AW138" s="458">
        <v>46</v>
      </c>
      <c r="AX138" s="373">
        <v>30.852399999999999</v>
      </c>
      <c r="AY138" s="373" t="s">
        <v>53</v>
      </c>
      <c r="AZ138" s="373">
        <v>0.19</v>
      </c>
      <c r="BA138" s="459">
        <v>32.282400000000003</v>
      </c>
    </row>
    <row r="139" spans="1:54" s="112" customFormat="1" ht="13.95" customHeight="1" x14ac:dyDescent="0.2">
      <c r="A139" s="768"/>
      <c r="B139" s="772"/>
      <c r="C139" s="469" t="s">
        <v>930</v>
      </c>
      <c r="D139" s="472">
        <v>3</v>
      </c>
      <c r="E139" s="373" t="s">
        <v>53</v>
      </c>
      <c r="F139" s="459">
        <v>3.3170000000000002</v>
      </c>
      <c r="G139" s="458" t="s">
        <v>53</v>
      </c>
      <c r="H139" s="373" t="s">
        <v>53</v>
      </c>
      <c r="I139" s="459" t="s">
        <v>53</v>
      </c>
      <c r="J139" s="466">
        <v>3</v>
      </c>
      <c r="K139" s="373" t="s">
        <v>53</v>
      </c>
      <c r="L139" s="454">
        <v>1.05</v>
      </c>
      <c r="M139" s="458">
        <v>4</v>
      </c>
      <c r="N139" s="373">
        <v>0.65</v>
      </c>
      <c r="O139" s="459">
        <v>0.65</v>
      </c>
      <c r="P139" s="466" t="s">
        <v>53</v>
      </c>
      <c r="Q139" s="373" t="s">
        <v>53</v>
      </c>
      <c r="R139" s="454" t="s">
        <v>53</v>
      </c>
      <c r="S139" s="458">
        <v>6</v>
      </c>
      <c r="T139" s="373">
        <v>1.56</v>
      </c>
      <c r="U139" s="459">
        <v>1.56</v>
      </c>
      <c r="V139" s="466">
        <v>4</v>
      </c>
      <c r="W139" s="373">
        <v>1.02</v>
      </c>
      <c r="X139" s="454">
        <v>1.02</v>
      </c>
      <c r="Y139" s="458">
        <v>8</v>
      </c>
      <c r="Z139" s="373">
        <v>3.2949999999999999</v>
      </c>
      <c r="AA139" s="459">
        <v>3.2949999999999999</v>
      </c>
      <c r="AB139" s="466">
        <v>3</v>
      </c>
      <c r="AC139" s="373">
        <v>0.3</v>
      </c>
      <c r="AD139" s="454">
        <v>0.3</v>
      </c>
      <c r="AE139" s="458">
        <v>4</v>
      </c>
      <c r="AF139" s="373">
        <v>1.3</v>
      </c>
      <c r="AG139" s="459">
        <v>1.3</v>
      </c>
      <c r="AH139" s="466">
        <v>6</v>
      </c>
      <c r="AI139" s="373">
        <v>1.86</v>
      </c>
      <c r="AJ139" s="454">
        <v>1.88</v>
      </c>
      <c r="AK139" s="458">
        <v>4</v>
      </c>
      <c r="AL139" s="373">
        <v>2.13</v>
      </c>
      <c r="AM139" s="459">
        <v>2.15</v>
      </c>
      <c r="AN139" s="466">
        <v>4</v>
      </c>
      <c r="AO139" s="373">
        <v>1.19</v>
      </c>
      <c r="AP139" s="454">
        <v>1.6</v>
      </c>
      <c r="AQ139" s="458">
        <v>10</v>
      </c>
      <c r="AR139" s="373">
        <v>5.66</v>
      </c>
      <c r="AS139" s="459">
        <v>5.66</v>
      </c>
      <c r="AT139" s="466">
        <v>7</v>
      </c>
      <c r="AU139" s="373">
        <v>17.315000000000001</v>
      </c>
      <c r="AV139" s="454">
        <v>17.315000000000001</v>
      </c>
      <c r="AW139" s="458">
        <v>17</v>
      </c>
      <c r="AX139" s="373">
        <v>23.111664000000001</v>
      </c>
      <c r="AY139" s="373" t="s">
        <v>53</v>
      </c>
      <c r="AZ139" s="373">
        <v>0</v>
      </c>
      <c r="BA139" s="459">
        <v>23.116278999999999</v>
      </c>
    </row>
    <row r="140" spans="1:54" s="112" customFormat="1" ht="13.95" customHeight="1" x14ac:dyDescent="0.2">
      <c r="A140" s="768"/>
      <c r="B140" s="772"/>
      <c r="C140" s="469" t="s">
        <v>927</v>
      </c>
      <c r="D140" s="472">
        <v>13</v>
      </c>
      <c r="E140" s="373">
        <v>4.8520000000000003</v>
      </c>
      <c r="F140" s="459">
        <v>5.0819999999999999</v>
      </c>
      <c r="G140" s="458">
        <v>13</v>
      </c>
      <c r="H140" s="373">
        <v>5.6219999999999999</v>
      </c>
      <c r="I140" s="459">
        <v>5.8719999999999999</v>
      </c>
      <c r="J140" s="466">
        <v>17</v>
      </c>
      <c r="K140" s="373">
        <v>5.0739999999999998</v>
      </c>
      <c r="L140" s="454">
        <v>5.5739999999999998</v>
      </c>
      <c r="M140" s="458">
        <v>28</v>
      </c>
      <c r="N140" s="373">
        <v>16.100000000000001</v>
      </c>
      <c r="O140" s="459">
        <v>17.399999999999999</v>
      </c>
      <c r="P140" s="466">
        <v>23</v>
      </c>
      <c r="Q140" s="373">
        <v>8.2759999999999998</v>
      </c>
      <c r="R140" s="454">
        <v>9.4260000000000002</v>
      </c>
      <c r="S140" s="458">
        <v>29</v>
      </c>
      <c r="T140" s="373">
        <v>9.3109999999999999</v>
      </c>
      <c r="U140" s="459">
        <v>9.8409999999999993</v>
      </c>
      <c r="V140" s="466">
        <v>23</v>
      </c>
      <c r="W140" s="373">
        <v>8.8650000000000002</v>
      </c>
      <c r="X140" s="454">
        <v>9.2349999999999994</v>
      </c>
      <c r="Y140" s="458">
        <v>25</v>
      </c>
      <c r="Z140" s="373">
        <v>9.0649999999999995</v>
      </c>
      <c r="AA140" s="459">
        <v>9.1150000000000002</v>
      </c>
      <c r="AB140" s="466">
        <v>22</v>
      </c>
      <c r="AC140" s="373">
        <v>5.0019999999999998</v>
      </c>
      <c r="AD140" s="454">
        <v>16.812000000000001</v>
      </c>
      <c r="AE140" s="458">
        <v>21</v>
      </c>
      <c r="AF140" s="373">
        <v>6.44</v>
      </c>
      <c r="AG140" s="459">
        <v>6.51</v>
      </c>
      <c r="AH140" s="466">
        <v>21</v>
      </c>
      <c r="AI140" s="373">
        <v>7.31</v>
      </c>
      <c r="AJ140" s="454">
        <v>7.34</v>
      </c>
      <c r="AK140" s="458">
        <v>24</v>
      </c>
      <c r="AL140" s="373">
        <v>11.331</v>
      </c>
      <c r="AM140" s="459">
        <v>12.282</v>
      </c>
      <c r="AN140" s="466">
        <v>22</v>
      </c>
      <c r="AO140" s="373">
        <v>13.32</v>
      </c>
      <c r="AP140" s="454">
        <v>14.5848</v>
      </c>
      <c r="AQ140" s="458">
        <v>79</v>
      </c>
      <c r="AR140" s="373">
        <v>59.444000000000003</v>
      </c>
      <c r="AS140" s="459">
        <v>65.453000000000003</v>
      </c>
      <c r="AT140" s="466">
        <v>70</v>
      </c>
      <c r="AU140" s="373">
        <v>47.585999999999999</v>
      </c>
      <c r="AV140" s="454">
        <v>48.280999999999999</v>
      </c>
      <c r="AW140" s="458">
        <v>49</v>
      </c>
      <c r="AX140" s="373">
        <v>17.811119999999999</v>
      </c>
      <c r="AY140" s="373">
        <v>0</v>
      </c>
      <c r="AZ140" s="373" t="s">
        <v>53</v>
      </c>
      <c r="BA140" s="459">
        <v>17.84112</v>
      </c>
    </row>
    <row r="141" spans="1:54" s="112" customFormat="1" ht="13.95" customHeight="1" x14ac:dyDescent="0.2">
      <c r="A141" s="768"/>
      <c r="B141" s="772"/>
      <c r="C141" s="469" t="s">
        <v>161</v>
      </c>
      <c r="D141" s="472"/>
      <c r="E141" s="373"/>
      <c r="F141" s="459"/>
      <c r="G141" s="458"/>
      <c r="H141" s="373"/>
      <c r="I141" s="459"/>
      <c r="J141" s="466"/>
      <c r="K141" s="373"/>
      <c r="L141" s="454"/>
      <c r="M141" s="458"/>
      <c r="N141" s="373"/>
      <c r="O141" s="459"/>
      <c r="P141" s="466"/>
      <c r="Q141" s="373"/>
      <c r="R141" s="454"/>
      <c r="S141" s="458"/>
      <c r="T141" s="373"/>
      <c r="U141" s="459"/>
      <c r="V141" s="466"/>
      <c r="W141" s="373"/>
      <c r="X141" s="454"/>
      <c r="Y141" s="458"/>
      <c r="Z141" s="373"/>
      <c r="AA141" s="459"/>
      <c r="AB141" s="466"/>
      <c r="AC141" s="373"/>
      <c r="AD141" s="454"/>
      <c r="AE141" s="458"/>
      <c r="AF141" s="373"/>
      <c r="AG141" s="459"/>
      <c r="AH141" s="466"/>
      <c r="AI141" s="373"/>
      <c r="AJ141" s="454"/>
      <c r="AK141" s="458"/>
      <c r="AL141" s="373"/>
      <c r="AM141" s="459"/>
      <c r="AN141" s="466"/>
      <c r="AO141" s="373"/>
      <c r="AP141" s="454"/>
      <c r="AQ141" s="458">
        <v>9</v>
      </c>
      <c r="AR141" s="373">
        <v>1.87</v>
      </c>
      <c r="AS141" s="459">
        <v>3.95</v>
      </c>
      <c r="AT141" s="466">
        <v>11</v>
      </c>
      <c r="AU141" s="373">
        <v>13.231999999999999</v>
      </c>
      <c r="AV141" s="454">
        <v>13.231999999999999</v>
      </c>
      <c r="AW141" s="458">
        <v>13</v>
      </c>
      <c r="AX141" s="373">
        <v>14.71224</v>
      </c>
      <c r="AY141" s="373">
        <v>0</v>
      </c>
      <c r="AZ141" s="373">
        <v>0</v>
      </c>
      <c r="BA141" s="459">
        <v>14.71224</v>
      </c>
    </row>
    <row r="142" spans="1:54" s="112" customFormat="1" ht="13.95" customHeight="1" x14ac:dyDescent="0.2">
      <c r="A142" s="768"/>
      <c r="B142" s="772"/>
      <c r="C142" s="469" t="s">
        <v>146</v>
      </c>
      <c r="D142" s="472">
        <v>4</v>
      </c>
      <c r="E142" s="373">
        <v>0.92200000000000004</v>
      </c>
      <c r="F142" s="459">
        <v>0.92200000000000004</v>
      </c>
      <c r="G142" s="458">
        <v>3</v>
      </c>
      <c r="H142" s="373">
        <v>0.3</v>
      </c>
      <c r="I142" s="459">
        <v>0.3</v>
      </c>
      <c r="J142" s="466">
        <v>3</v>
      </c>
      <c r="K142" s="373">
        <v>0.16</v>
      </c>
      <c r="L142" s="454">
        <v>0.16</v>
      </c>
      <c r="M142" s="458">
        <v>6</v>
      </c>
      <c r="N142" s="373">
        <v>0.61</v>
      </c>
      <c r="O142" s="459">
        <v>0.81</v>
      </c>
      <c r="P142" s="466">
        <v>4</v>
      </c>
      <c r="Q142" s="373">
        <v>0.33200000000000002</v>
      </c>
      <c r="R142" s="454">
        <v>0.33200000000000002</v>
      </c>
      <c r="S142" s="458">
        <v>6</v>
      </c>
      <c r="T142" s="373">
        <v>0.622</v>
      </c>
      <c r="U142" s="459">
        <v>0.622</v>
      </c>
      <c r="V142" s="466" t="s">
        <v>53</v>
      </c>
      <c r="W142" s="373" t="s">
        <v>53</v>
      </c>
      <c r="X142" s="454" t="s">
        <v>53</v>
      </c>
      <c r="Y142" s="458">
        <v>4</v>
      </c>
      <c r="Z142" s="373">
        <v>0.105</v>
      </c>
      <c r="AA142" s="459">
        <v>0.125</v>
      </c>
      <c r="AB142" s="466" t="s">
        <v>53</v>
      </c>
      <c r="AC142" s="373" t="s">
        <v>53</v>
      </c>
      <c r="AD142" s="454" t="s">
        <v>53</v>
      </c>
      <c r="AE142" s="458">
        <v>6</v>
      </c>
      <c r="AF142" s="373">
        <v>0.47</v>
      </c>
      <c r="AG142" s="459">
        <v>0.48</v>
      </c>
      <c r="AH142" s="466">
        <v>7</v>
      </c>
      <c r="AI142" s="373">
        <v>2.5299999999999998</v>
      </c>
      <c r="AJ142" s="454">
        <v>2.58</v>
      </c>
      <c r="AK142" s="458">
        <v>8</v>
      </c>
      <c r="AL142" s="373">
        <v>3.77</v>
      </c>
      <c r="AM142" s="459">
        <v>3.82</v>
      </c>
      <c r="AN142" s="466">
        <v>5</v>
      </c>
      <c r="AO142" s="373">
        <v>2.04</v>
      </c>
      <c r="AP142" s="454">
        <v>2.04</v>
      </c>
      <c r="AQ142" s="458">
        <v>7</v>
      </c>
      <c r="AR142" s="373">
        <v>12.4</v>
      </c>
      <c r="AS142" s="459">
        <v>13.48</v>
      </c>
      <c r="AT142" s="466">
        <v>5</v>
      </c>
      <c r="AU142" s="373">
        <v>4.75</v>
      </c>
      <c r="AV142" s="454">
        <v>4.75</v>
      </c>
      <c r="AW142" s="458">
        <v>10</v>
      </c>
      <c r="AX142" s="373">
        <v>2.9634290000000001</v>
      </c>
      <c r="AY142" s="373" t="s">
        <v>53</v>
      </c>
      <c r="AZ142" s="373">
        <v>0</v>
      </c>
      <c r="BA142" s="459">
        <v>11.373429</v>
      </c>
    </row>
    <row r="143" spans="1:54" s="112" customFormat="1" ht="13.95" customHeight="1" x14ac:dyDescent="0.2">
      <c r="A143" s="768"/>
      <c r="B143" s="772"/>
      <c r="C143" s="469" t="s">
        <v>928</v>
      </c>
      <c r="D143" s="472" t="s">
        <v>53</v>
      </c>
      <c r="E143" s="373" t="s">
        <v>53</v>
      </c>
      <c r="F143" s="459" t="s">
        <v>53</v>
      </c>
      <c r="G143" s="458" t="s">
        <v>53</v>
      </c>
      <c r="H143" s="373" t="s">
        <v>53</v>
      </c>
      <c r="I143" s="459" t="s">
        <v>53</v>
      </c>
      <c r="J143" s="466" t="s">
        <v>53</v>
      </c>
      <c r="K143" s="373" t="s">
        <v>53</v>
      </c>
      <c r="L143" s="454" t="s">
        <v>53</v>
      </c>
      <c r="M143" s="458">
        <v>3</v>
      </c>
      <c r="N143" s="373">
        <v>0.11</v>
      </c>
      <c r="O143" s="459">
        <v>0.13</v>
      </c>
      <c r="P143" s="466">
        <v>4</v>
      </c>
      <c r="Q143" s="373">
        <v>0.42799999999999999</v>
      </c>
      <c r="R143" s="454">
        <v>0.42799999999999999</v>
      </c>
      <c r="S143" s="458">
        <v>6</v>
      </c>
      <c r="T143" s="373">
        <v>0.78800000000000003</v>
      </c>
      <c r="U143" s="459">
        <v>0.78800000000000003</v>
      </c>
      <c r="V143" s="466" t="s">
        <v>53</v>
      </c>
      <c r="W143" s="373" t="s">
        <v>53</v>
      </c>
      <c r="X143" s="454" t="s">
        <v>53</v>
      </c>
      <c r="Y143" s="458" t="s">
        <v>53</v>
      </c>
      <c r="Z143" s="373" t="s">
        <v>53</v>
      </c>
      <c r="AA143" s="459" t="s">
        <v>53</v>
      </c>
      <c r="AB143" s="466" t="s">
        <v>53</v>
      </c>
      <c r="AC143" s="373" t="s">
        <v>53</v>
      </c>
      <c r="AD143" s="454" t="s">
        <v>53</v>
      </c>
      <c r="AE143" s="458" t="s">
        <v>53</v>
      </c>
      <c r="AF143" s="373" t="s">
        <v>53</v>
      </c>
      <c r="AG143" s="459" t="s">
        <v>53</v>
      </c>
      <c r="AH143" s="466">
        <v>5</v>
      </c>
      <c r="AI143" s="373">
        <v>1.17</v>
      </c>
      <c r="AJ143" s="454">
        <v>3.44</v>
      </c>
      <c r="AK143" s="458" t="s">
        <v>53</v>
      </c>
      <c r="AL143" s="373" t="s">
        <v>53</v>
      </c>
      <c r="AM143" s="459" t="s">
        <v>53</v>
      </c>
      <c r="AN143" s="466">
        <v>7</v>
      </c>
      <c r="AO143" s="373">
        <v>3.47</v>
      </c>
      <c r="AP143" s="454">
        <v>3.47</v>
      </c>
      <c r="AQ143" s="458">
        <v>4</v>
      </c>
      <c r="AR143" s="373">
        <v>4.7649999999999997</v>
      </c>
      <c r="AS143" s="459">
        <v>4.7649999999999997</v>
      </c>
      <c r="AT143" s="466">
        <v>7</v>
      </c>
      <c r="AU143" s="373">
        <v>7.92</v>
      </c>
      <c r="AV143" s="454">
        <v>7.92</v>
      </c>
      <c r="AW143" s="458">
        <v>10</v>
      </c>
      <c r="AX143" s="373">
        <v>10.380466999999999</v>
      </c>
      <c r="AY143" s="373">
        <v>0</v>
      </c>
      <c r="AZ143" s="373">
        <v>0</v>
      </c>
      <c r="BA143" s="459">
        <v>10.380466999999999</v>
      </c>
    </row>
    <row r="144" spans="1:54" s="112" customFormat="1" ht="13.95" customHeight="1" x14ac:dyDescent="0.2">
      <c r="A144" s="770"/>
      <c r="B144" s="773"/>
      <c r="C144" s="470" t="s">
        <v>200</v>
      </c>
      <c r="D144" s="474"/>
      <c r="E144" s="374"/>
      <c r="F144" s="463"/>
      <c r="G144" s="462"/>
      <c r="H144" s="374"/>
      <c r="I144" s="463"/>
      <c r="J144" s="376" t="s">
        <v>53</v>
      </c>
      <c r="K144" s="374" t="s">
        <v>53</v>
      </c>
      <c r="L144" s="456" t="s">
        <v>53</v>
      </c>
      <c r="M144" s="462">
        <v>0</v>
      </c>
      <c r="N144" s="374">
        <v>0</v>
      </c>
      <c r="O144" s="463">
        <v>0</v>
      </c>
      <c r="P144" s="376">
        <v>0</v>
      </c>
      <c r="Q144" s="374">
        <v>0</v>
      </c>
      <c r="R144" s="456">
        <v>0</v>
      </c>
      <c r="S144" s="462">
        <v>0</v>
      </c>
      <c r="T144" s="374">
        <v>0</v>
      </c>
      <c r="U144" s="463">
        <v>0</v>
      </c>
      <c r="V144" s="376">
        <v>0</v>
      </c>
      <c r="W144" s="374">
        <v>0</v>
      </c>
      <c r="X144" s="456">
        <v>0</v>
      </c>
      <c r="Y144" s="462">
        <v>0</v>
      </c>
      <c r="Z144" s="374">
        <v>0</v>
      </c>
      <c r="AA144" s="463">
        <v>0</v>
      </c>
      <c r="AB144" s="376">
        <v>0</v>
      </c>
      <c r="AC144" s="374">
        <v>0</v>
      </c>
      <c r="AD144" s="456">
        <v>0</v>
      </c>
      <c r="AE144" s="462">
        <v>0</v>
      </c>
      <c r="AF144" s="374">
        <v>0</v>
      </c>
      <c r="AG144" s="463">
        <v>0</v>
      </c>
      <c r="AH144" s="376">
        <v>0</v>
      </c>
      <c r="AI144" s="374">
        <v>0</v>
      </c>
      <c r="AJ144" s="456">
        <v>0</v>
      </c>
      <c r="AK144" s="462" t="s">
        <v>53</v>
      </c>
      <c r="AL144" s="374" t="s">
        <v>53</v>
      </c>
      <c r="AM144" s="463" t="s">
        <v>53</v>
      </c>
      <c r="AN144" s="376" t="s">
        <v>53</v>
      </c>
      <c r="AO144" s="374" t="s">
        <v>53</v>
      </c>
      <c r="AP144" s="456" t="s">
        <v>53</v>
      </c>
      <c r="AQ144" s="462" t="s">
        <v>53</v>
      </c>
      <c r="AR144" s="374" t="s">
        <v>53</v>
      </c>
      <c r="AS144" s="463" t="s">
        <v>53</v>
      </c>
      <c r="AT144" s="376" t="s">
        <v>53</v>
      </c>
      <c r="AU144" s="374" t="s">
        <v>53</v>
      </c>
      <c r="AV144" s="456" t="s">
        <v>53</v>
      </c>
      <c r="AW144" s="462">
        <v>4</v>
      </c>
      <c r="AX144" s="374">
        <v>3.2841200000000002</v>
      </c>
      <c r="AY144" s="374">
        <v>0</v>
      </c>
      <c r="AZ144" s="374">
        <v>0</v>
      </c>
      <c r="BA144" s="463">
        <v>3.2841200000000002</v>
      </c>
    </row>
    <row r="145" spans="1:54" s="112" customFormat="1" ht="13.95" customHeight="1" x14ac:dyDescent="0.2">
      <c r="A145" s="767" t="s">
        <v>890</v>
      </c>
      <c r="B145" s="771" t="s">
        <v>66</v>
      </c>
      <c r="C145" s="468" t="s">
        <v>207</v>
      </c>
      <c r="D145" s="473"/>
      <c r="E145" s="377"/>
      <c r="F145" s="461"/>
      <c r="G145" s="460"/>
      <c r="H145" s="377"/>
      <c r="I145" s="461"/>
      <c r="J145" s="375"/>
      <c r="K145" s="377"/>
      <c r="L145" s="455"/>
      <c r="M145" s="460"/>
      <c r="N145" s="377"/>
      <c r="O145" s="461"/>
      <c r="P145" s="375"/>
      <c r="Q145" s="377"/>
      <c r="R145" s="455"/>
      <c r="S145" s="460"/>
      <c r="T145" s="377"/>
      <c r="U145" s="461"/>
      <c r="V145" s="375"/>
      <c r="W145" s="377"/>
      <c r="X145" s="455"/>
      <c r="Y145" s="460"/>
      <c r="Z145" s="377"/>
      <c r="AA145" s="461"/>
      <c r="AB145" s="375"/>
      <c r="AC145" s="377"/>
      <c r="AD145" s="455"/>
      <c r="AE145" s="460"/>
      <c r="AF145" s="377"/>
      <c r="AG145" s="461"/>
      <c r="AH145" s="375"/>
      <c r="AI145" s="377"/>
      <c r="AJ145" s="455"/>
      <c r="AK145" s="460"/>
      <c r="AL145" s="377"/>
      <c r="AM145" s="461"/>
      <c r="AN145" s="375"/>
      <c r="AO145" s="377"/>
      <c r="AP145" s="455"/>
      <c r="AQ145" s="460">
        <v>14</v>
      </c>
      <c r="AR145" s="377">
        <v>16.760000000000002</v>
      </c>
      <c r="AS145" s="461">
        <v>54.41</v>
      </c>
      <c r="AT145" s="375">
        <v>30</v>
      </c>
      <c r="AU145" s="377">
        <v>26.03</v>
      </c>
      <c r="AV145" s="455">
        <v>635.64</v>
      </c>
      <c r="AW145" s="460">
        <v>61</v>
      </c>
      <c r="AX145" s="377">
        <v>38.734999999999999</v>
      </c>
      <c r="AY145" s="377">
        <v>312.983565</v>
      </c>
      <c r="AZ145" s="377">
        <v>599.69000000000005</v>
      </c>
      <c r="BA145" s="461">
        <v>953.86856499999999</v>
      </c>
    </row>
    <row r="146" spans="1:54" s="112" customFormat="1" ht="13.95" customHeight="1" x14ac:dyDescent="0.2">
      <c r="A146" s="768"/>
      <c r="B146" s="772"/>
      <c r="C146" s="469" t="s">
        <v>892</v>
      </c>
      <c r="D146" s="472" t="s">
        <v>53</v>
      </c>
      <c r="E146" s="373" t="s">
        <v>53</v>
      </c>
      <c r="F146" s="459" t="s">
        <v>53</v>
      </c>
      <c r="G146" s="458" t="s">
        <v>53</v>
      </c>
      <c r="H146" s="373" t="s">
        <v>53</v>
      </c>
      <c r="I146" s="459" t="s">
        <v>53</v>
      </c>
      <c r="J146" s="466" t="s">
        <v>53</v>
      </c>
      <c r="K146" s="373" t="s">
        <v>53</v>
      </c>
      <c r="L146" s="454" t="s">
        <v>53</v>
      </c>
      <c r="M146" s="458">
        <v>3</v>
      </c>
      <c r="N146" s="373">
        <v>0.75</v>
      </c>
      <c r="O146" s="459">
        <v>0.75</v>
      </c>
      <c r="P146" s="466">
        <v>3</v>
      </c>
      <c r="Q146" s="373" t="s">
        <v>53</v>
      </c>
      <c r="R146" s="454">
        <v>3.77</v>
      </c>
      <c r="S146" s="458">
        <v>4</v>
      </c>
      <c r="T146" s="373" t="s">
        <v>53</v>
      </c>
      <c r="U146" s="459">
        <v>3.16</v>
      </c>
      <c r="V146" s="466" t="s">
        <v>53</v>
      </c>
      <c r="W146" s="373" t="s">
        <v>53</v>
      </c>
      <c r="X146" s="454" t="s">
        <v>53</v>
      </c>
      <c r="Y146" s="458">
        <v>4</v>
      </c>
      <c r="Z146" s="373" t="s">
        <v>53</v>
      </c>
      <c r="AA146" s="459">
        <v>18.72</v>
      </c>
      <c r="AB146" s="466">
        <v>21</v>
      </c>
      <c r="AC146" s="373">
        <v>29.97</v>
      </c>
      <c r="AD146" s="454">
        <v>492.5</v>
      </c>
      <c r="AE146" s="458">
        <v>28</v>
      </c>
      <c r="AF146" s="373">
        <v>80.23</v>
      </c>
      <c r="AG146" s="459">
        <v>731.09</v>
      </c>
      <c r="AH146" s="466">
        <v>21</v>
      </c>
      <c r="AI146" s="373">
        <v>139.59</v>
      </c>
      <c r="AJ146" s="454">
        <v>261.7</v>
      </c>
      <c r="AK146" s="458">
        <v>20</v>
      </c>
      <c r="AL146" s="373">
        <v>143.13999999999999</v>
      </c>
      <c r="AM146" s="459">
        <v>191.01</v>
      </c>
      <c r="AN146" s="466">
        <v>16</v>
      </c>
      <c r="AO146" s="373">
        <v>170</v>
      </c>
      <c r="AP146" s="454">
        <v>200.34</v>
      </c>
      <c r="AQ146" s="458">
        <v>15</v>
      </c>
      <c r="AR146" s="373">
        <v>62.6</v>
      </c>
      <c r="AS146" s="459">
        <v>119.19</v>
      </c>
      <c r="AT146" s="466">
        <v>39</v>
      </c>
      <c r="AU146" s="373">
        <v>111.27</v>
      </c>
      <c r="AV146" s="454">
        <v>778.79970000000003</v>
      </c>
      <c r="AW146" s="458">
        <v>60</v>
      </c>
      <c r="AX146" s="373">
        <v>119.21</v>
      </c>
      <c r="AY146" s="373">
        <v>317.52999999999997</v>
      </c>
      <c r="AZ146" s="373">
        <v>469.26</v>
      </c>
      <c r="BA146" s="459">
        <v>906</v>
      </c>
    </row>
    <row r="147" spans="1:54" s="112" customFormat="1" ht="13.95" customHeight="1" x14ac:dyDescent="0.25">
      <c r="A147" s="768"/>
      <c r="B147" s="772"/>
      <c r="C147" s="469" t="s">
        <v>208</v>
      </c>
      <c r="D147" s="472">
        <v>80</v>
      </c>
      <c r="E147" s="373">
        <v>49.573999999999998</v>
      </c>
      <c r="F147" s="459">
        <v>56.811999999999998</v>
      </c>
      <c r="G147" s="458">
        <v>52</v>
      </c>
      <c r="H147" s="373">
        <v>49.095999999999997</v>
      </c>
      <c r="I147" s="459">
        <v>52.006</v>
      </c>
      <c r="J147" s="466">
        <v>53</v>
      </c>
      <c r="K147" s="373">
        <v>24.178999999999998</v>
      </c>
      <c r="L147" s="454">
        <v>27.079000000000001</v>
      </c>
      <c r="M147" s="458">
        <v>121</v>
      </c>
      <c r="N147" s="373">
        <v>42.156300000000002</v>
      </c>
      <c r="O147" s="459">
        <v>53.153300000000002</v>
      </c>
      <c r="P147" s="466">
        <v>214</v>
      </c>
      <c r="Q147" s="373">
        <v>123.23350000000001</v>
      </c>
      <c r="R147" s="454">
        <v>137.54589999999999</v>
      </c>
      <c r="S147" s="458">
        <v>222</v>
      </c>
      <c r="T147" s="373">
        <v>92.204999999999998</v>
      </c>
      <c r="U147" s="459">
        <v>102.55800000000001</v>
      </c>
      <c r="V147" s="466">
        <v>238</v>
      </c>
      <c r="W147" s="373">
        <v>101.7145</v>
      </c>
      <c r="X147" s="454">
        <v>111.77630000000001</v>
      </c>
      <c r="Y147" s="458">
        <v>203</v>
      </c>
      <c r="Z147" s="373">
        <v>124.81699999999999</v>
      </c>
      <c r="AA147" s="459">
        <v>137.7259</v>
      </c>
      <c r="AB147" s="466">
        <v>218</v>
      </c>
      <c r="AC147" s="373">
        <v>165.2413</v>
      </c>
      <c r="AD147" s="454">
        <v>205.14340000000001</v>
      </c>
      <c r="AE147" s="458">
        <v>215</v>
      </c>
      <c r="AF147" s="373">
        <v>148.84970000000001</v>
      </c>
      <c r="AG147" s="459">
        <v>170.47970000000001</v>
      </c>
      <c r="AH147" s="466">
        <v>257</v>
      </c>
      <c r="AI147" s="373">
        <v>246.93</v>
      </c>
      <c r="AJ147" s="454">
        <v>295.83800000000002</v>
      </c>
      <c r="AK147" s="458">
        <v>297</v>
      </c>
      <c r="AL147" s="373">
        <v>351.53609999999998</v>
      </c>
      <c r="AM147" s="459">
        <v>378.70049999999998</v>
      </c>
      <c r="AN147" s="466">
        <v>360</v>
      </c>
      <c r="AO147" s="373">
        <v>340.11430000000001</v>
      </c>
      <c r="AP147" s="454">
        <v>387.13569999999999</v>
      </c>
      <c r="AQ147" s="458">
        <v>435</v>
      </c>
      <c r="AR147" s="373">
        <v>303.5213</v>
      </c>
      <c r="AS147" s="459">
        <v>347.01530000000002</v>
      </c>
      <c r="AT147" s="466">
        <v>500</v>
      </c>
      <c r="AU147" s="373">
        <v>368.69479999999999</v>
      </c>
      <c r="AV147" s="454">
        <v>460.06490000000002</v>
      </c>
      <c r="AW147" s="458">
        <v>600</v>
      </c>
      <c r="AX147" s="373">
        <v>775.24132499999996</v>
      </c>
      <c r="AY147" s="373">
        <v>36.358783000000003</v>
      </c>
      <c r="AZ147" s="373">
        <v>43.997081000000001</v>
      </c>
      <c r="BA147" s="459">
        <v>860.78218900000002</v>
      </c>
      <c r="BB147"/>
    </row>
    <row r="148" spans="1:54" s="112" customFormat="1" ht="13.95" customHeight="1" x14ac:dyDescent="0.2">
      <c r="A148" s="768"/>
      <c r="B148" s="772"/>
      <c r="C148" s="469" t="s">
        <v>150</v>
      </c>
      <c r="D148" s="472">
        <v>8</v>
      </c>
      <c r="E148" s="373">
        <v>6.93</v>
      </c>
      <c r="F148" s="459">
        <v>6.93</v>
      </c>
      <c r="G148" s="458">
        <v>12</v>
      </c>
      <c r="H148" s="373">
        <v>18.8399</v>
      </c>
      <c r="I148" s="459">
        <v>22.0379</v>
      </c>
      <c r="J148" s="466">
        <v>15</v>
      </c>
      <c r="K148" s="373">
        <v>19.669899999999998</v>
      </c>
      <c r="L148" s="454">
        <v>30.607900000000001</v>
      </c>
      <c r="M148" s="458">
        <v>14</v>
      </c>
      <c r="N148" s="373">
        <v>17.417999999999999</v>
      </c>
      <c r="O148" s="459">
        <v>27.718</v>
      </c>
      <c r="P148" s="466">
        <v>19</v>
      </c>
      <c r="Q148" s="373">
        <v>23.95</v>
      </c>
      <c r="R148" s="454">
        <v>31.33</v>
      </c>
      <c r="S148" s="458">
        <v>20</v>
      </c>
      <c r="T148" s="373">
        <v>27.86</v>
      </c>
      <c r="U148" s="459">
        <v>36.58</v>
      </c>
      <c r="V148" s="466">
        <v>28</v>
      </c>
      <c r="W148" s="373">
        <v>44.16</v>
      </c>
      <c r="X148" s="454">
        <v>73.89</v>
      </c>
      <c r="Y148" s="458">
        <v>33</v>
      </c>
      <c r="Z148" s="373">
        <v>51.5</v>
      </c>
      <c r="AA148" s="459">
        <v>82.32</v>
      </c>
      <c r="AB148" s="466">
        <v>36</v>
      </c>
      <c r="AC148" s="373">
        <v>56.38</v>
      </c>
      <c r="AD148" s="454">
        <v>91.61</v>
      </c>
      <c r="AE148" s="458">
        <v>36</v>
      </c>
      <c r="AF148" s="373">
        <v>97.71</v>
      </c>
      <c r="AG148" s="459">
        <v>104.608</v>
      </c>
      <c r="AH148" s="466">
        <v>41</v>
      </c>
      <c r="AI148" s="373">
        <v>116.474</v>
      </c>
      <c r="AJ148" s="454">
        <v>128.38800000000001</v>
      </c>
      <c r="AK148" s="458">
        <v>49</v>
      </c>
      <c r="AL148" s="373">
        <v>130.714</v>
      </c>
      <c r="AM148" s="459">
        <v>142.13399999999999</v>
      </c>
      <c r="AN148" s="466">
        <v>70</v>
      </c>
      <c r="AO148" s="373">
        <v>161.874</v>
      </c>
      <c r="AP148" s="454">
        <v>187.27160000000001</v>
      </c>
      <c r="AQ148" s="458">
        <v>87</v>
      </c>
      <c r="AR148" s="373">
        <v>176.33799999999999</v>
      </c>
      <c r="AS148" s="459">
        <v>231.95859999999999</v>
      </c>
      <c r="AT148" s="466">
        <v>103</v>
      </c>
      <c r="AU148" s="373">
        <v>192.119</v>
      </c>
      <c r="AV148" s="454">
        <v>278.78059999999999</v>
      </c>
      <c r="AW148" s="458">
        <v>129</v>
      </c>
      <c r="AX148" s="373">
        <v>272.40752199999997</v>
      </c>
      <c r="AY148" s="373">
        <v>23.115500000000001</v>
      </c>
      <c r="AZ148" s="373">
        <v>39.766285000000003</v>
      </c>
      <c r="BA148" s="459">
        <v>348.21930700000001</v>
      </c>
    </row>
    <row r="149" spans="1:54" s="112" customFormat="1" ht="13.95" customHeight="1" x14ac:dyDescent="0.2">
      <c r="A149" s="768"/>
      <c r="B149" s="772"/>
      <c r="C149" s="469" t="s">
        <v>154</v>
      </c>
      <c r="D149" s="472">
        <v>11</v>
      </c>
      <c r="E149" s="373">
        <v>6.5330000000000004</v>
      </c>
      <c r="F149" s="459">
        <v>6.5330000000000004</v>
      </c>
      <c r="G149" s="458">
        <v>9</v>
      </c>
      <c r="H149" s="373">
        <v>6.62</v>
      </c>
      <c r="I149" s="459">
        <v>7.02</v>
      </c>
      <c r="J149" s="466">
        <v>9</v>
      </c>
      <c r="K149" s="373">
        <v>8.0250000000000004</v>
      </c>
      <c r="L149" s="454">
        <v>8.4250000000000007</v>
      </c>
      <c r="M149" s="458">
        <v>10</v>
      </c>
      <c r="N149" s="373">
        <v>4.37</v>
      </c>
      <c r="O149" s="459">
        <v>7.7690000000000001</v>
      </c>
      <c r="P149" s="466">
        <v>17</v>
      </c>
      <c r="Q149" s="373">
        <v>5.87</v>
      </c>
      <c r="R149" s="454">
        <v>13.099</v>
      </c>
      <c r="S149" s="458">
        <v>24</v>
      </c>
      <c r="T149" s="373">
        <v>17.388999999999999</v>
      </c>
      <c r="U149" s="459">
        <v>26.949000000000002</v>
      </c>
      <c r="V149" s="466">
        <v>25</v>
      </c>
      <c r="W149" s="373">
        <v>24.4008</v>
      </c>
      <c r="X149" s="454">
        <v>29.3308</v>
      </c>
      <c r="Y149" s="458">
        <v>34</v>
      </c>
      <c r="Z149" s="373">
        <v>33.780799999999999</v>
      </c>
      <c r="AA149" s="459">
        <v>41.550800000000002</v>
      </c>
      <c r="AB149" s="466">
        <v>35</v>
      </c>
      <c r="AC149" s="373">
        <v>39.6708</v>
      </c>
      <c r="AD149" s="454">
        <v>41.550800000000002</v>
      </c>
      <c r="AE149" s="458">
        <v>39</v>
      </c>
      <c r="AF149" s="373">
        <v>43.382800000000003</v>
      </c>
      <c r="AG149" s="459">
        <v>46.942799999999998</v>
      </c>
      <c r="AH149" s="466">
        <v>54</v>
      </c>
      <c r="AI149" s="373">
        <v>61.340299999999999</v>
      </c>
      <c r="AJ149" s="454">
        <v>88.460300000000004</v>
      </c>
      <c r="AK149" s="458">
        <v>59</v>
      </c>
      <c r="AL149" s="373">
        <v>93.011799999999994</v>
      </c>
      <c r="AM149" s="459">
        <v>98.151799999999994</v>
      </c>
      <c r="AN149" s="466">
        <v>59</v>
      </c>
      <c r="AO149" s="373">
        <v>83.871799999999993</v>
      </c>
      <c r="AP149" s="454">
        <v>91.549700000000001</v>
      </c>
      <c r="AQ149" s="458">
        <v>75</v>
      </c>
      <c r="AR149" s="373">
        <v>99.1798</v>
      </c>
      <c r="AS149" s="459">
        <v>115.37569999999999</v>
      </c>
      <c r="AT149" s="466">
        <v>83</v>
      </c>
      <c r="AU149" s="373">
        <v>107.70780000000001</v>
      </c>
      <c r="AV149" s="454">
        <v>126.8937</v>
      </c>
      <c r="AW149" s="458">
        <v>84</v>
      </c>
      <c r="AX149" s="373">
        <v>133.175591</v>
      </c>
      <c r="AY149" s="373">
        <v>14.36</v>
      </c>
      <c r="AZ149" s="373">
        <v>6.91</v>
      </c>
      <c r="BA149" s="459">
        <v>155.485591</v>
      </c>
    </row>
    <row r="150" spans="1:54" s="112" customFormat="1" ht="13.95" customHeight="1" x14ac:dyDescent="0.2">
      <c r="A150" s="768"/>
      <c r="B150" s="772"/>
      <c r="C150" s="469" t="s">
        <v>151</v>
      </c>
      <c r="D150" s="472">
        <v>10</v>
      </c>
      <c r="E150" s="373">
        <v>12.08</v>
      </c>
      <c r="F150" s="459">
        <v>16.579999999999998</v>
      </c>
      <c r="G150" s="458">
        <v>11</v>
      </c>
      <c r="H150" s="373">
        <v>37.100999999999999</v>
      </c>
      <c r="I150" s="459">
        <v>77.561199999999999</v>
      </c>
      <c r="J150" s="466">
        <v>12</v>
      </c>
      <c r="K150" s="373">
        <v>60.087000000000003</v>
      </c>
      <c r="L150" s="454">
        <v>84.132199999999997</v>
      </c>
      <c r="M150" s="458">
        <v>14</v>
      </c>
      <c r="N150" s="373">
        <v>75.37</v>
      </c>
      <c r="O150" s="459">
        <v>83.844999999999999</v>
      </c>
      <c r="P150" s="466">
        <v>16</v>
      </c>
      <c r="Q150" s="373">
        <v>74.941999999999993</v>
      </c>
      <c r="R150" s="454">
        <v>83.316999999999993</v>
      </c>
      <c r="S150" s="458">
        <v>16</v>
      </c>
      <c r="T150" s="373">
        <v>80.697000000000003</v>
      </c>
      <c r="U150" s="459">
        <v>82.037000000000006</v>
      </c>
      <c r="V150" s="466">
        <v>14</v>
      </c>
      <c r="W150" s="373">
        <v>75.177000000000007</v>
      </c>
      <c r="X150" s="454">
        <v>79.966999999999999</v>
      </c>
      <c r="Y150" s="458">
        <v>17</v>
      </c>
      <c r="Z150" s="373">
        <v>72.936999999999998</v>
      </c>
      <c r="AA150" s="459">
        <v>78.137</v>
      </c>
      <c r="AB150" s="466">
        <v>19</v>
      </c>
      <c r="AC150" s="373">
        <v>64.221999999999994</v>
      </c>
      <c r="AD150" s="454">
        <v>68.182000000000002</v>
      </c>
      <c r="AE150" s="458">
        <v>19</v>
      </c>
      <c r="AF150" s="373">
        <v>44.531999999999996</v>
      </c>
      <c r="AG150" s="459">
        <v>50.112000000000002</v>
      </c>
      <c r="AH150" s="466">
        <v>18</v>
      </c>
      <c r="AI150" s="373">
        <v>42.512</v>
      </c>
      <c r="AJ150" s="454">
        <v>46.332000000000001</v>
      </c>
      <c r="AK150" s="458">
        <v>22</v>
      </c>
      <c r="AL150" s="373">
        <v>54.353000000000002</v>
      </c>
      <c r="AM150" s="459">
        <v>54.923000000000002</v>
      </c>
      <c r="AN150" s="466">
        <v>23</v>
      </c>
      <c r="AO150" s="373">
        <v>43.46</v>
      </c>
      <c r="AP150" s="454">
        <v>51.32</v>
      </c>
      <c r="AQ150" s="458">
        <v>29</v>
      </c>
      <c r="AR150" s="373">
        <v>41.902000000000001</v>
      </c>
      <c r="AS150" s="459">
        <v>78.200199999999995</v>
      </c>
      <c r="AT150" s="466">
        <v>40</v>
      </c>
      <c r="AU150" s="373">
        <v>48.606999999999999</v>
      </c>
      <c r="AV150" s="454">
        <v>138.56700000000001</v>
      </c>
      <c r="AW150" s="458">
        <v>38</v>
      </c>
      <c r="AX150" s="373">
        <v>86.826383000000007</v>
      </c>
      <c r="AY150" s="373">
        <v>10.050000000000001</v>
      </c>
      <c r="AZ150" s="373">
        <v>32.270000000000003</v>
      </c>
      <c r="BA150" s="459">
        <v>144.20638299999999</v>
      </c>
    </row>
    <row r="151" spans="1:54" s="112" customFormat="1" ht="13.95" customHeight="1" x14ac:dyDescent="0.25">
      <c r="A151" s="768"/>
      <c r="B151" s="772"/>
      <c r="C151" s="469" t="s">
        <v>149</v>
      </c>
      <c r="D151" s="472">
        <v>5</v>
      </c>
      <c r="E151" s="373">
        <v>12.83</v>
      </c>
      <c r="F151" s="459">
        <v>12.83</v>
      </c>
      <c r="G151" s="458">
        <v>5</v>
      </c>
      <c r="H151" s="373">
        <v>16.899999999999999</v>
      </c>
      <c r="I151" s="459">
        <v>16.899999999999999</v>
      </c>
      <c r="J151" s="466" t="s">
        <v>53</v>
      </c>
      <c r="K151" s="373" t="s">
        <v>53</v>
      </c>
      <c r="L151" s="454" t="s">
        <v>53</v>
      </c>
      <c r="M151" s="458">
        <v>5</v>
      </c>
      <c r="N151" s="373">
        <v>16</v>
      </c>
      <c r="O151" s="459">
        <v>16</v>
      </c>
      <c r="P151" s="466">
        <v>5</v>
      </c>
      <c r="Q151" s="373">
        <v>27.72</v>
      </c>
      <c r="R151" s="454">
        <v>27.72</v>
      </c>
      <c r="S151" s="458">
        <v>3</v>
      </c>
      <c r="T151" s="373">
        <v>43.25</v>
      </c>
      <c r="U151" s="459">
        <v>43.25</v>
      </c>
      <c r="V151" s="466">
        <v>3</v>
      </c>
      <c r="W151" s="373">
        <v>18.329999999999998</v>
      </c>
      <c r="X151" s="454">
        <v>18.329999999999998</v>
      </c>
      <c r="Y151" s="458">
        <v>7</v>
      </c>
      <c r="Z151" s="373">
        <v>42.78</v>
      </c>
      <c r="AA151" s="459">
        <v>42.78</v>
      </c>
      <c r="AB151" s="466">
        <v>7</v>
      </c>
      <c r="AC151" s="373">
        <v>35.409999999999997</v>
      </c>
      <c r="AD151" s="454">
        <v>36.15</v>
      </c>
      <c r="AE151" s="458">
        <v>10</v>
      </c>
      <c r="AF151" s="373">
        <v>41.42</v>
      </c>
      <c r="AG151" s="459">
        <v>41.42</v>
      </c>
      <c r="AH151" s="466">
        <v>12</v>
      </c>
      <c r="AI151" s="373">
        <v>24.68</v>
      </c>
      <c r="AJ151" s="454">
        <v>25.58</v>
      </c>
      <c r="AK151" s="458">
        <v>9</v>
      </c>
      <c r="AL151" s="373">
        <v>29.25</v>
      </c>
      <c r="AM151" s="459">
        <v>30.3</v>
      </c>
      <c r="AN151" s="466">
        <v>10</v>
      </c>
      <c r="AO151" s="373">
        <v>37.729999999999997</v>
      </c>
      <c r="AP151" s="454">
        <v>47.97</v>
      </c>
      <c r="AQ151" s="458">
        <v>11</v>
      </c>
      <c r="AR151" s="373">
        <v>44.25</v>
      </c>
      <c r="AS151" s="459">
        <v>64</v>
      </c>
      <c r="AT151" s="466">
        <v>16</v>
      </c>
      <c r="AU151" s="373">
        <v>45.63</v>
      </c>
      <c r="AV151" s="454">
        <v>52.98</v>
      </c>
      <c r="AW151" s="458">
        <v>23</v>
      </c>
      <c r="AX151" s="373">
        <v>59.12</v>
      </c>
      <c r="AY151" s="373">
        <v>3.15</v>
      </c>
      <c r="AZ151" s="373">
        <v>6.31</v>
      </c>
      <c r="BA151" s="459">
        <v>68.58</v>
      </c>
      <c r="BB151"/>
    </row>
    <row r="152" spans="1:54" s="112" customFormat="1" ht="13.95" customHeight="1" x14ac:dyDescent="0.2">
      <c r="A152" s="768"/>
      <c r="B152" s="772"/>
      <c r="C152" s="469" t="s">
        <v>153</v>
      </c>
      <c r="D152" s="472">
        <v>4</v>
      </c>
      <c r="E152" s="373">
        <v>0.42</v>
      </c>
      <c r="F152" s="459">
        <v>0.42</v>
      </c>
      <c r="G152" s="458">
        <v>6</v>
      </c>
      <c r="H152" s="373">
        <v>0.72099999999999997</v>
      </c>
      <c r="I152" s="459">
        <v>0.72099999999999997</v>
      </c>
      <c r="J152" s="466">
        <v>5</v>
      </c>
      <c r="K152" s="373">
        <v>0.67</v>
      </c>
      <c r="L152" s="454">
        <v>1.7090000000000001</v>
      </c>
      <c r="M152" s="458">
        <v>7</v>
      </c>
      <c r="N152" s="373" t="s">
        <v>53</v>
      </c>
      <c r="O152" s="459">
        <v>2.84</v>
      </c>
      <c r="P152" s="466">
        <v>9</v>
      </c>
      <c r="Q152" s="373">
        <v>3.58</v>
      </c>
      <c r="R152" s="454">
        <v>4.2</v>
      </c>
      <c r="S152" s="458">
        <v>10</v>
      </c>
      <c r="T152" s="373">
        <v>6.19</v>
      </c>
      <c r="U152" s="459">
        <v>7.42</v>
      </c>
      <c r="V152" s="466">
        <v>8</v>
      </c>
      <c r="W152" s="373">
        <v>5.94</v>
      </c>
      <c r="X152" s="454">
        <v>5.94</v>
      </c>
      <c r="Y152" s="458">
        <v>12</v>
      </c>
      <c r="Z152" s="373">
        <v>8.1539999999999999</v>
      </c>
      <c r="AA152" s="459">
        <v>9.4139999999999997</v>
      </c>
      <c r="AB152" s="466">
        <v>13</v>
      </c>
      <c r="AC152" s="373">
        <v>9.9440000000000008</v>
      </c>
      <c r="AD152" s="454">
        <v>11.874000000000001</v>
      </c>
      <c r="AE152" s="458">
        <v>14</v>
      </c>
      <c r="AF152" s="373">
        <v>11.58</v>
      </c>
      <c r="AG152" s="459">
        <v>13.28</v>
      </c>
      <c r="AH152" s="466">
        <v>22</v>
      </c>
      <c r="AI152" s="373">
        <v>18.84</v>
      </c>
      <c r="AJ152" s="454">
        <v>20.420000000000002</v>
      </c>
      <c r="AK152" s="458">
        <v>24</v>
      </c>
      <c r="AL152" s="373">
        <v>19.21</v>
      </c>
      <c r="AM152" s="459">
        <v>21.27</v>
      </c>
      <c r="AN152" s="466">
        <v>30</v>
      </c>
      <c r="AO152" s="373">
        <v>26.17</v>
      </c>
      <c r="AP152" s="454">
        <v>31.01</v>
      </c>
      <c r="AQ152" s="458">
        <v>38</v>
      </c>
      <c r="AR152" s="373">
        <v>31.155000000000001</v>
      </c>
      <c r="AS152" s="459">
        <v>38.584000000000003</v>
      </c>
      <c r="AT152" s="466">
        <v>46</v>
      </c>
      <c r="AU152" s="373">
        <v>43.945999999999998</v>
      </c>
      <c r="AV152" s="454">
        <v>51.146000000000001</v>
      </c>
      <c r="AW152" s="458">
        <v>53</v>
      </c>
      <c r="AX152" s="373">
        <v>45.977172000000003</v>
      </c>
      <c r="AY152" s="373" t="s">
        <v>53</v>
      </c>
      <c r="AZ152" s="373">
        <v>16.112787000000001</v>
      </c>
      <c r="BA152" s="459">
        <v>66.404959000000005</v>
      </c>
    </row>
    <row r="153" spans="1:54" s="112" customFormat="1" ht="13.95" customHeight="1" x14ac:dyDescent="0.25">
      <c r="A153" s="768"/>
      <c r="B153" s="772"/>
      <c r="C153" s="469" t="s">
        <v>212</v>
      </c>
      <c r="D153" s="472">
        <v>4</v>
      </c>
      <c r="E153" s="373">
        <v>0.77</v>
      </c>
      <c r="F153" s="459">
        <v>0.77</v>
      </c>
      <c r="G153" s="458">
        <v>5</v>
      </c>
      <c r="H153" s="373">
        <v>0.77600000000000002</v>
      </c>
      <c r="I153" s="459">
        <v>0.77600000000000002</v>
      </c>
      <c r="J153" s="466">
        <v>4</v>
      </c>
      <c r="K153" s="373">
        <v>0.30099999999999999</v>
      </c>
      <c r="L153" s="454">
        <v>0.30099999999999999</v>
      </c>
      <c r="M153" s="458">
        <v>5</v>
      </c>
      <c r="N153" s="373">
        <v>0.56999999999999995</v>
      </c>
      <c r="O153" s="459">
        <v>0.59</v>
      </c>
      <c r="P153" s="466">
        <v>3</v>
      </c>
      <c r="Q153" s="373">
        <v>0.4</v>
      </c>
      <c r="R153" s="454">
        <v>0.42</v>
      </c>
      <c r="S153" s="458" t="s">
        <v>53</v>
      </c>
      <c r="T153" s="373" t="s">
        <v>53</v>
      </c>
      <c r="U153" s="459" t="s">
        <v>53</v>
      </c>
      <c r="V153" s="466" t="s">
        <v>53</v>
      </c>
      <c r="W153" s="373" t="s">
        <v>53</v>
      </c>
      <c r="X153" s="454" t="s">
        <v>53</v>
      </c>
      <c r="Y153" s="458">
        <v>5</v>
      </c>
      <c r="Z153" s="373">
        <v>0.91</v>
      </c>
      <c r="AA153" s="459">
        <v>0.91</v>
      </c>
      <c r="AB153" s="466">
        <v>7</v>
      </c>
      <c r="AC153" s="373">
        <v>0.37</v>
      </c>
      <c r="AD153" s="454">
        <v>0.37</v>
      </c>
      <c r="AE153" s="458">
        <v>8</v>
      </c>
      <c r="AF153" s="373">
        <v>0.49</v>
      </c>
      <c r="AG153" s="459">
        <v>0.51</v>
      </c>
      <c r="AH153" s="466">
        <v>6</v>
      </c>
      <c r="AI153" s="373">
        <v>0.56000000000000005</v>
      </c>
      <c r="AJ153" s="454">
        <v>0.57999999999999996</v>
      </c>
      <c r="AK153" s="458">
        <v>9</v>
      </c>
      <c r="AL153" s="373">
        <v>2.44</v>
      </c>
      <c r="AM153" s="459">
        <v>5.16</v>
      </c>
      <c r="AN153" s="466">
        <v>10</v>
      </c>
      <c r="AO153" s="373">
        <v>6.04</v>
      </c>
      <c r="AP153" s="454">
        <v>6.04</v>
      </c>
      <c r="AQ153" s="458">
        <v>14</v>
      </c>
      <c r="AR153" s="373">
        <v>6.24</v>
      </c>
      <c r="AS153" s="459">
        <v>6.7</v>
      </c>
      <c r="AT153" s="466">
        <v>23</v>
      </c>
      <c r="AU153" s="373">
        <v>13.42</v>
      </c>
      <c r="AV153" s="454">
        <v>21.96</v>
      </c>
      <c r="AW153" s="458">
        <v>29</v>
      </c>
      <c r="AX153" s="373">
        <v>51.707593000000003</v>
      </c>
      <c r="AY153" s="373">
        <v>0</v>
      </c>
      <c r="AZ153" s="373">
        <v>12.41</v>
      </c>
      <c r="BA153" s="459">
        <v>64.117592999999999</v>
      </c>
      <c r="BB153"/>
    </row>
    <row r="154" spans="1:54" s="112" customFormat="1" ht="13.95" customHeight="1" x14ac:dyDescent="0.2">
      <c r="A154" s="768"/>
      <c r="B154" s="772"/>
      <c r="C154" s="469" t="s">
        <v>158</v>
      </c>
      <c r="D154" s="472"/>
      <c r="E154" s="373"/>
      <c r="F154" s="459"/>
      <c r="G154" s="458"/>
      <c r="H154" s="373"/>
      <c r="I154" s="459"/>
      <c r="J154" s="466"/>
      <c r="K154" s="373"/>
      <c r="L154" s="454"/>
      <c r="M154" s="458"/>
      <c r="N154" s="373"/>
      <c r="O154" s="459"/>
      <c r="P154" s="466"/>
      <c r="Q154" s="373"/>
      <c r="R154" s="454"/>
      <c r="S154" s="458"/>
      <c r="T154" s="373"/>
      <c r="U154" s="459"/>
      <c r="V154" s="466"/>
      <c r="W154" s="373"/>
      <c r="X154" s="454"/>
      <c r="Y154" s="458">
        <v>55</v>
      </c>
      <c r="Z154" s="373">
        <v>8.17</v>
      </c>
      <c r="AA154" s="459">
        <v>8.69</v>
      </c>
      <c r="AB154" s="466">
        <v>61</v>
      </c>
      <c r="AC154" s="373">
        <v>9.0790000000000006</v>
      </c>
      <c r="AD154" s="454">
        <v>9.9540000000000006</v>
      </c>
      <c r="AE154" s="458">
        <v>69</v>
      </c>
      <c r="AF154" s="373">
        <v>7.9545000000000003</v>
      </c>
      <c r="AG154" s="459">
        <v>8.9595000000000002</v>
      </c>
      <c r="AH154" s="466">
        <v>76</v>
      </c>
      <c r="AI154" s="373">
        <v>8.6750000000000007</v>
      </c>
      <c r="AJ154" s="454">
        <v>9.8350000000000009</v>
      </c>
      <c r="AK154" s="458">
        <v>77</v>
      </c>
      <c r="AL154" s="373">
        <v>8.6950000000000003</v>
      </c>
      <c r="AM154" s="459">
        <v>9.7149999999999999</v>
      </c>
      <c r="AN154" s="466">
        <v>87</v>
      </c>
      <c r="AO154" s="373">
        <v>11.12</v>
      </c>
      <c r="AP154" s="454">
        <v>11.9399</v>
      </c>
      <c r="AQ154" s="458">
        <v>92</v>
      </c>
      <c r="AR154" s="373">
        <v>12.686</v>
      </c>
      <c r="AS154" s="459">
        <v>13.2339</v>
      </c>
      <c r="AT154" s="466">
        <v>96</v>
      </c>
      <c r="AU154" s="373">
        <v>16.399000000000001</v>
      </c>
      <c r="AV154" s="454">
        <v>17.334900000000001</v>
      </c>
      <c r="AW154" s="458">
        <v>85</v>
      </c>
      <c r="AX154" s="373">
        <v>20.815615999999999</v>
      </c>
      <c r="AY154" s="373">
        <v>0.1525</v>
      </c>
      <c r="AZ154" s="373">
        <v>0.44</v>
      </c>
      <c r="BA154" s="459">
        <v>21.426016000000001</v>
      </c>
    </row>
    <row r="155" spans="1:54" s="112" customFormat="1" ht="13.95" customHeight="1" x14ac:dyDescent="0.2">
      <c r="A155" s="768"/>
      <c r="B155" s="772"/>
      <c r="C155" s="469" t="s">
        <v>931</v>
      </c>
      <c r="D155" s="472">
        <v>3</v>
      </c>
      <c r="E155" s="373">
        <v>3.2</v>
      </c>
      <c r="F155" s="459">
        <v>3.2</v>
      </c>
      <c r="G155" s="458">
        <v>3</v>
      </c>
      <c r="H155" s="373">
        <v>3.16</v>
      </c>
      <c r="I155" s="459">
        <v>3.16</v>
      </c>
      <c r="J155" s="466" t="s">
        <v>53</v>
      </c>
      <c r="K155" s="373" t="s">
        <v>53</v>
      </c>
      <c r="L155" s="454" t="s">
        <v>53</v>
      </c>
      <c r="M155" s="458">
        <v>3</v>
      </c>
      <c r="N155" s="373">
        <v>1.02</v>
      </c>
      <c r="O155" s="459">
        <v>1.02</v>
      </c>
      <c r="P155" s="466" t="s">
        <v>53</v>
      </c>
      <c r="Q155" s="373" t="s">
        <v>53</v>
      </c>
      <c r="R155" s="454" t="s">
        <v>53</v>
      </c>
      <c r="S155" s="458" t="s">
        <v>53</v>
      </c>
      <c r="T155" s="373" t="s">
        <v>53</v>
      </c>
      <c r="U155" s="459" t="s">
        <v>53</v>
      </c>
      <c r="V155" s="466" t="s">
        <v>53</v>
      </c>
      <c r="W155" s="373" t="s">
        <v>53</v>
      </c>
      <c r="X155" s="454" t="s">
        <v>53</v>
      </c>
      <c r="Y155" s="458">
        <v>0</v>
      </c>
      <c r="Z155" s="373">
        <v>0</v>
      </c>
      <c r="AA155" s="459">
        <v>0</v>
      </c>
      <c r="AB155" s="466">
        <v>0</v>
      </c>
      <c r="AC155" s="373">
        <v>0</v>
      </c>
      <c r="AD155" s="454">
        <v>0</v>
      </c>
      <c r="AE155" s="458">
        <v>0</v>
      </c>
      <c r="AF155" s="373">
        <v>0</v>
      </c>
      <c r="AG155" s="459">
        <v>0</v>
      </c>
      <c r="AH155" s="466">
        <v>0</v>
      </c>
      <c r="AI155" s="373">
        <v>0</v>
      </c>
      <c r="AJ155" s="454">
        <v>0</v>
      </c>
      <c r="AK155" s="458" t="s">
        <v>53</v>
      </c>
      <c r="AL155" s="373" t="s">
        <v>53</v>
      </c>
      <c r="AM155" s="459" t="s">
        <v>53</v>
      </c>
      <c r="AN155" s="466" t="s">
        <v>53</v>
      </c>
      <c r="AO155" s="373" t="s">
        <v>53</v>
      </c>
      <c r="AP155" s="454" t="s">
        <v>53</v>
      </c>
      <c r="AQ155" s="458">
        <v>12</v>
      </c>
      <c r="AR155" s="373">
        <v>16.760000000000002</v>
      </c>
      <c r="AS155" s="459">
        <v>18.420000000000002</v>
      </c>
      <c r="AT155" s="466">
        <v>19</v>
      </c>
      <c r="AU155" s="373">
        <v>21.91</v>
      </c>
      <c r="AV155" s="454">
        <v>24.44</v>
      </c>
      <c r="AW155" s="458">
        <v>17</v>
      </c>
      <c r="AX155" s="373">
        <v>19.928792999999999</v>
      </c>
      <c r="AY155" s="373">
        <v>0</v>
      </c>
      <c r="AZ155" s="373" t="s">
        <v>53</v>
      </c>
      <c r="BA155" s="459">
        <v>20.818792999999999</v>
      </c>
    </row>
    <row r="156" spans="1:54" s="112" customFormat="1" ht="13.95" customHeight="1" x14ac:dyDescent="0.2">
      <c r="A156" s="768"/>
      <c r="B156" s="772"/>
      <c r="C156" s="469" t="s">
        <v>152</v>
      </c>
      <c r="D156" s="472" t="s">
        <v>53</v>
      </c>
      <c r="E156" s="373" t="s">
        <v>53</v>
      </c>
      <c r="F156" s="459" t="s">
        <v>53</v>
      </c>
      <c r="G156" s="458" t="s">
        <v>53</v>
      </c>
      <c r="H156" s="373" t="s">
        <v>53</v>
      </c>
      <c r="I156" s="459" t="s">
        <v>53</v>
      </c>
      <c r="J156" s="466" t="s">
        <v>53</v>
      </c>
      <c r="K156" s="373" t="s">
        <v>53</v>
      </c>
      <c r="L156" s="454" t="s">
        <v>53</v>
      </c>
      <c r="M156" s="458" t="s">
        <v>53</v>
      </c>
      <c r="N156" s="373" t="s">
        <v>53</v>
      </c>
      <c r="O156" s="459" t="s">
        <v>53</v>
      </c>
      <c r="P156" s="466">
        <v>0</v>
      </c>
      <c r="Q156" s="373">
        <v>0</v>
      </c>
      <c r="R156" s="454">
        <v>0</v>
      </c>
      <c r="S156" s="458" t="s">
        <v>53</v>
      </c>
      <c r="T156" s="373" t="s">
        <v>53</v>
      </c>
      <c r="U156" s="459" t="s">
        <v>53</v>
      </c>
      <c r="V156" s="466" t="s">
        <v>53</v>
      </c>
      <c r="W156" s="373" t="s">
        <v>53</v>
      </c>
      <c r="X156" s="454" t="s">
        <v>53</v>
      </c>
      <c r="Y156" s="458">
        <v>7</v>
      </c>
      <c r="Z156" s="373">
        <v>4.8019999999999996</v>
      </c>
      <c r="AA156" s="459">
        <v>6.1420000000000003</v>
      </c>
      <c r="AB156" s="466">
        <v>7</v>
      </c>
      <c r="AC156" s="373">
        <v>5.2919999999999998</v>
      </c>
      <c r="AD156" s="454">
        <v>5.2919999999999998</v>
      </c>
      <c r="AE156" s="458">
        <v>7</v>
      </c>
      <c r="AF156" s="373">
        <v>4.9000000000000004</v>
      </c>
      <c r="AG156" s="459">
        <v>4.9000000000000004</v>
      </c>
      <c r="AH156" s="466">
        <v>8</v>
      </c>
      <c r="AI156" s="373">
        <v>3.82</v>
      </c>
      <c r="AJ156" s="454">
        <v>5.35</v>
      </c>
      <c r="AK156" s="458">
        <v>13</v>
      </c>
      <c r="AL156" s="373">
        <v>18.98</v>
      </c>
      <c r="AM156" s="459">
        <v>19.28</v>
      </c>
      <c r="AN156" s="466">
        <v>15</v>
      </c>
      <c r="AO156" s="373">
        <v>22.5</v>
      </c>
      <c r="AP156" s="454">
        <v>24.16</v>
      </c>
      <c r="AQ156" s="458">
        <v>15</v>
      </c>
      <c r="AR156" s="373">
        <v>20.59</v>
      </c>
      <c r="AS156" s="459">
        <v>22.65</v>
      </c>
      <c r="AT156" s="466">
        <v>18</v>
      </c>
      <c r="AU156" s="373">
        <v>27.03</v>
      </c>
      <c r="AV156" s="454">
        <v>28.89</v>
      </c>
      <c r="AW156" s="458">
        <v>13</v>
      </c>
      <c r="AX156" s="373">
        <v>16.46</v>
      </c>
      <c r="AY156" s="373">
        <v>0</v>
      </c>
      <c r="AZ156" s="373">
        <v>0</v>
      </c>
      <c r="BA156" s="459">
        <v>16.46</v>
      </c>
    </row>
    <row r="157" spans="1:54" s="112" customFormat="1" ht="13.95" customHeight="1" x14ac:dyDescent="0.2">
      <c r="A157" s="768"/>
      <c r="B157" s="772"/>
      <c r="C157" s="469" t="s">
        <v>213</v>
      </c>
      <c r="D157" s="472" t="s">
        <v>53</v>
      </c>
      <c r="E157" s="373" t="s">
        <v>53</v>
      </c>
      <c r="F157" s="459" t="s">
        <v>53</v>
      </c>
      <c r="G157" s="458"/>
      <c r="H157" s="373"/>
      <c r="I157" s="459"/>
      <c r="J157" s="466"/>
      <c r="K157" s="373"/>
      <c r="L157" s="454"/>
      <c r="M157" s="458">
        <v>3</v>
      </c>
      <c r="N157" s="373">
        <v>1.7</v>
      </c>
      <c r="O157" s="459">
        <v>1.71</v>
      </c>
      <c r="P157" s="466">
        <v>6</v>
      </c>
      <c r="Q157" s="373">
        <v>4.8018000000000001</v>
      </c>
      <c r="R157" s="454">
        <v>4.8117999999999999</v>
      </c>
      <c r="S157" s="458">
        <v>8</v>
      </c>
      <c r="T157" s="373">
        <v>4.782</v>
      </c>
      <c r="U157" s="459">
        <v>6.702</v>
      </c>
      <c r="V157" s="466">
        <v>4</v>
      </c>
      <c r="W157" s="373">
        <v>2.58</v>
      </c>
      <c r="X157" s="454">
        <v>2.58</v>
      </c>
      <c r="Y157" s="458">
        <v>6</v>
      </c>
      <c r="Z157" s="373">
        <v>3.8</v>
      </c>
      <c r="AA157" s="459">
        <v>5.17</v>
      </c>
      <c r="AB157" s="466">
        <v>8</v>
      </c>
      <c r="AC157" s="373">
        <v>7.45</v>
      </c>
      <c r="AD157" s="454">
        <v>7.45</v>
      </c>
      <c r="AE157" s="458">
        <v>7</v>
      </c>
      <c r="AF157" s="373">
        <v>4.4800000000000004</v>
      </c>
      <c r="AG157" s="459">
        <v>4.49</v>
      </c>
      <c r="AH157" s="466">
        <v>9</v>
      </c>
      <c r="AI157" s="373">
        <v>9.2650000000000006</v>
      </c>
      <c r="AJ157" s="454">
        <v>9.9649999999999999</v>
      </c>
      <c r="AK157" s="458">
        <v>11</v>
      </c>
      <c r="AL157" s="373">
        <v>9.8650000000000002</v>
      </c>
      <c r="AM157" s="459">
        <v>12.795</v>
      </c>
      <c r="AN157" s="466">
        <v>15</v>
      </c>
      <c r="AO157" s="373">
        <v>11.28</v>
      </c>
      <c r="AP157" s="454">
        <v>12.72</v>
      </c>
      <c r="AQ157" s="458">
        <v>15</v>
      </c>
      <c r="AR157" s="373">
        <v>11.26</v>
      </c>
      <c r="AS157" s="459">
        <v>13.46</v>
      </c>
      <c r="AT157" s="466">
        <v>19</v>
      </c>
      <c r="AU157" s="373">
        <v>15.82</v>
      </c>
      <c r="AV157" s="454">
        <v>17.489999999999998</v>
      </c>
      <c r="AW157" s="458">
        <v>15</v>
      </c>
      <c r="AX157" s="373">
        <v>14.62</v>
      </c>
      <c r="AY157" s="373" t="s">
        <v>53</v>
      </c>
      <c r="AZ157" s="373" t="s">
        <v>53</v>
      </c>
      <c r="BA157" s="459">
        <v>15.53</v>
      </c>
    </row>
    <row r="158" spans="1:54" s="112" customFormat="1" ht="13.95" customHeight="1" x14ac:dyDescent="0.2">
      <c r="A158" s="768"/>
      <c r="B158" s="772"/>
      <c r="C158" s="469" t="s">
        <v>211</v>
      </c>
      <c r="D158" s="472"/>
      <c r="E158" s="373"/>
      <c r="F158" s="459"/>
      <c r="G158" s="458" t="s">
        <v>53</v>
      </c>
      <c r="H158" s="373" t="s">
        <v>53</v>
      </c>
      <c r="I158" s="459" t="s">
        <v>53</v>
      </c>
      <c r="J158" s="466"/>
      <c r="K158" s="373"/>
      <c r="L158" s="454"/>
      <c r="M158" s="458" t="s">
        <v>53</v>
      </c>
      <c r="N158" s="373" t="s">
        <v>53</v>
      </c>
      <c r="O158" s="459" t="s">
        <v>53</v>
      </c>
      <c r="P158" s="466" t="s">
        <v>53</v>
      </c>
      <c r="Q158" s="373" t="s">
        <v>53</v>
      </c>
      <c r="R158" s="454" t="s">
        <v>53</v>
      </c>
      <c r="S158" s="458" t="s">
        <v>53</v>
      </c>
      <c r="T158" s="373" t="s">
        <v>53</v>
      </c>
      <c r="U158" s="459" t="s">
        <v>53</v>
      </c>
      <c r="V158" s="466">
        <v>3</v>
      </c>
      <c r="W158" s="373" t="s">
        <v>53</v>
      </c>
      <c r="X158" s="454">
        <v>0.33</v>
      </c>
      <c r="Y158" s="458">
        <v>3</v>
      </c>
      <c r="Z158" s="373" t="s">
        <v>53</v>
      </c>
      <c r="AA158" s="459">
        <v>0.33</v>
      </c>
      <c r="AB158" s="466">
        <v>5</v>
      </c>
      <c r="AC158" s="373">
        <v>0.21</v>
      </c>
      <c r="AD158" s="454">
        <v>0.41</v>
      </c>
      <c r="AE158" s="458">
        <v>8</v>
      </c>
      <c r="AF158" s="373">
        <v>0.69599999999999995</v>
      </c>
      <c r="AG158" s="459">
        <v>0.70599999999999996</v>
      </c>
      <c r="AH158" s="466">
        <v>10</v>
      </c>
      <c r="AI158" s="373">
        <v>1.1459999999999999</v>
      </c>
      <c r="AJ158" s="454">
        <v>1.206</v>
      </c>
      <c r="AK158" s="458">
        <v>13</v>
      </c>
      <c r="AL158" s="373">
        <v>1.08</v>
      </c>
      <c r="AM158" s="459">
        <v>1.58</v>
      </c>
      <c r="AN158" s="466">
        <v>15</v>
      </c>
      <c r="AO158" s="373">
        <v>1.37</v>
      </c>
      <c r="AP158" s="454">
        <v>2.1</v>
      </c>
      <c r="AQ158" s="458">
        <v>21</v>
      </c>
      <c r="AR158" s="373">
        <v>2.1960000000000002</v>
      </c>
      <c r="AS158" s="459">
        <v>3.9458000000000002</v>
      </c>
      <c r="AT158" s="466">
        <v>26</v>
      </c>
      <c r="AU158" s="373">
        <v>8.59</v>
      </c>
      <c r="AV158" s="454">
        <v>10.7896</v>
      </c>
      <c r="AW158" s="458">
        <v>25</v>
      </c>
      <c r="AX158" s="373">
        <v>6.1286269999999998</v>
      </c>
      <c r="AY158" s="373">
        <v>0</v>
      </c>
      <c r="AZ158" s="373">
        <v>0.6</v>
      </c>
      <c r="BA158" s="459">
        <v>8.1484269999999999</v>
      </c>
    </row>
    <row r="159" spans="1:54" s="112" customFormat="1" ht="13.95" customHeight="1" x14ac:dyDescent="0.2">
      <c r="A159" s="768"/>
      <c r="B159" s="772"/>
      <c r="C159" s="469" t="s">
        <v>164</v>
      </c>
      <c r="D159" s="472">
        <v>6</v>
      </c>
      <c r="E159" s="373">
        <v>1.78</v>
      </c>
      <c r="F159" s="459">
        <v>1.78</v>
      </c>
      <c r="G159" s="458">
        <v>6</v>
      </c>
      <c r="H159" s="373">
        <v>0.9</v>
      </c>
      <c r="I159" s="459">
        <v>0.9</v>
      </c>
      <c r="J159" s="466">
        <v>4</v>
      </c>
      <c r="K159" s="373">
        <v>0.51</v>
      </c>
      <c r="L159" s="454">
        <v>0.51</v>
      </c>
      <c r="M159" s="458">
        <v>7</v>
      </c>
      <c r="N159" s="373">
        <v>1.81</v>
      </c>
      <c r="O159" s="459">
        <v>1.82</v>
      </c>
      <c r="P159" s="466">
        <v>8</v>
      </c>
      <c r="Q159" s="373">
        <v>5.31</v>
      </c>
      <c r="R159" s="454">
        <v>5.92</v>
      </c>
      <c r="S159" s="458">
        <v>6</v>
      </c>
      <c r="T159" s="373">
        <v>0.87</v>
      </c>
      <c r="U159" s="459">
        <v>0.88</v>
      </c>
      <c r="V159" s="466">
        <v>7</v>
      </c>
      <c r="W159" s="373">
        <v>1.28</v>
      </c>
      <c r="X159" s="454">
        <v>1.28</v>
      </c>
      <c r="Y159" s="458">
        <v>9</v>
      </c>
      <c r="Z159" s="373">
        <v>1.56</v>
      </c>
      <c r="AA159" s="459">
        <v>1.67</v>
      </c>
      <c r="AB159" s="466">
        <v>9</v>
      </c>
      <c r="AC159" s="373">
        <v>2.06</v>
      </c>
      <c r="AD159" s="454">
        <v>2.0699999999999998</v>
      </c>
      <c r="AE159" s="458">
        <v>11</v>
      </c>
      <c r="AF159" s="373">
        <v>1.01</v>
      </c>
      <c r="AG159" s="459">
        <v>1.1599999999999999</v>
      </c>
      <c r="AH159" s="466">
        <v>13</v>
      </c>
      <c r="AI159" s="373">
        <v>1.6</v>
      </c>
      <c r="AJ159" s="454">
        <v>1.75</v>
      </c>
      <c r="AK159" s="458">
        <v>13</v>
      </c>
      <c r="AL159" s="373">
        <v>2.37</v>
      </c>
      <c r="AM159" s="459">
        <v>2.44</v>
      </c>
      <c r="AN159" s="466">
        <v>10</v>
      </c>
      <c r="AO159" s="373">
        <v>1.77</v>
      </c>
      <c r="AP159" s="454">
        <v>1.77</v>
      </c>
      <c r="AQ159" s="458">
        <v>13</v>
      </c>
      <c r="AR159" s="373">
        <v>2.88</v>
      </c>
      <c r="AS159" s="459">
        <v>2.8809999999999998</v>
      </c>
      <c r="AT159" s="466">
        <v>14</v>
      </c>
      <c r="AU159" s="373">
        <v>6.54</v>
      </c>
      <c r="AV159" s="454">
        <v>6.5410000000000004</v>
      </c>
      <c r="AW159" s="458">
        <v>14</v>
      </c>
      <c r="AX159" s="373">
        <v>6.2389650000000003</v>
      </c>
      <c r="AY159" s="373">
        <v>0</v>
      </c>
      <c r="AZ159" s="373" t="s">
        <v>53</v>
      </c>
      <c r="BA159" s="459">
        <v>6.2399649999999998</v>
      </c>
    </row>
    <row r="160" spans="1:54" s="112" customFormat="1" ht="13.95" customHeight="1" x14ac:dyDescent="0.2">
      <c r="A160" s="768"/>
      <c r="B160" s="772"/>
      <c r="C160" s="469" t="s">
        <v>210</v>
      </c>
      <c r="D160" s="472">
        <v>3</v>
      </c>
      <c r="E160" s="373">
        <v>0.60599999999999998</v>
      </c>
      <c r="F160" s="459">
        <v>0.60599999999999998</v>
      </c>
      <c r="G160" s="458" t="s">
        <v>53</v>
      </c>
      <c r="H160" s="373" t="s">
        <v>53</v>
      </c>
      <c r="I160" s="459" t="s">
        <v>53</v>
      </c>
      <c r="J160" s="466" t="s">
        <v>53</v>
      </c>
      <c r="K160" s="373" t="s">
        <v>53</v>
      </c>
      <c r="L160" s="454" t="s">
        <v>53</v>
      </c>
      <c r="M160" s="458">
        <v>7</v>
      </c>
      <c r="N160" s="373">
        <v>1.306</v>
      </c>
      <c r="O160" s="459">
        <v>2.6859999999999999</v>
      </c>
      <c r="P160" s="466">
        <v>7</v>
      </c>
      <c r="Q160" s="373">
        <v>2.62</v>
      </c>
      <c r="R160" s="454">
        <v>2.67</v>
      </c>
      <c r="S160" s="458">
        <v>7</v>
      </c>
      <c r="T160" s="373">
        <v>2.39</v>
      </c>
      <c r="U160" s="459">
        <v>2.39</v>
      </c>
      <c r="V160" s="466" t="s">
        <v>53</v>
      </c>
      <c r="W160" s="373" t="s">
        <v>53</v>
      </c>
      <c r="X160" s="454" t="s">
        <v>53</v>
      </c>
      <c r="Y160" s="458">
        <v>3</v>
      </c>
      <c r="Z160" s="373">
        <v>0.86</v>
      </c>
      <c r="AA160" s="459">
        <v>0.86</v>
      </c>
      <c r="AB160" s="466" t="s">
        <v>53</v>
      </c>
      <c r="AC160" s="373" t="s">
        <v>53</v>
      </c>
      <c r="AD160" s="454" t="s">
        <v>53</v>
      </c>
      <c r="AE160" s="458">
        <v>6</v>
      </c>
      <c r="AF160" s="373">
        <v>13.03</v>
      </c>
      <c r="AG160" s="459">
        <v>13.03</v>
      </c>
      <c r="AH160" s="466">
        <v>6</v>
      </c>
      <c r="AI160" s="373">
        <v>12.08</v>
      </c>
      <c r="AJ160" s="454">
        <v>12.08</v>
      </c>
      <c r="AK160" s="458">
        <v>5</v>
      </c>
      <c r="AL160" s="373">
        <v>0.97</v>
      </c>
      <c r="AM160" s="459">
        <v>0.97</v>
      </c>
      <c r="AN160" s="466">
        <v>9</v>
      </c>
      <c r="AO160" s="373">
        <v>4.8899999999999997</v>
      </c>
      <c r="AP160" s="454">
        <v>5.74</v>
      </c>
      <c r="AQ160" s="458" t="s">
        <v>53</v>
      </c>
      <c r="AR160" s="373" t="s">
        <v>53</v>
      </c>
      <c r="AS160" s="459" t="s">
        <v>53</v>
      </c>
      <c r="AT160" s="466">
        <v>4</v>
      </c>
      <c r="AU160" s="373">
        <v>12.45</v>
      </c>
      <c r="AV160" s="454">
        <v>12.45</v>
      </c>
      <c r="AW160" s="458">
        <v>3</v>
      </c>
      <c r="AX160" s="373">
        <v>6.12</v>
      </c>
      <c r="AY160" s="373">
        <v>0</v>
      </c>
      <c r="AZ160" s="373">
        <v>0</v>
      </c>
      <c r="BA160" s="459">
        <v>6.12</v>
      </c>
    </row>
    <row r="161" spans="1:54" s="112" customFormat="1" ht="13.95" customHeight="1" x14ac:dyDescent="0.2">
      <c r="A161" s="768"/>
      <c r="B161" s="772"/>
      <c r="C161" s="469" t="s">
        <v>209</v>
      </c>
      <c r="D161" s="472">
        <v>4</v>
      </c>
      <c r="E161" s="373">
        <v>0.93</v>
      </c>
      <c r="F161" s="459">
        <v>0.93</v>
      </c>
      <c r="G161" s="458">
        <v>6</v>
      </c>
      <c r="H161" s="373">
        <v>1.42</v>
      </c>
      <c r="I161" s="459">
        <v>1.42</v>
      </c>
      <c r="J161" s="466">
        <v>4</v>
      </c>
      <c r="K161" s="373">
        <v>1.02</v>
      </c>
      <c r="L161" s="454">
        <v>1.02</v>
      </c>
      <c r="M161" s="458">
        <v>4</v>
      </c>
      <c r="N161" s="373">
        <v>0.68</v>
      </c>
      <c r="O161" s="459">
        <v>0.68</v>
      </c>
      <c r="P161" s="466" t="s">
        <v>53</v>
      </c>
      <c r="Q161" s="373" t="s">
        <v>53</v>
      </c>
      <c r="R161" s="454" t="s">
        <v>53</v>
      </c>
      <c r="S161" s="458" t="s">
        <v>53</v>
      </c>
      <c r="T161" s="373" t="s">
        <v>53</v>
      </c>
      <c r="U161" s="459" t="s">
        <v>53</v>
      </c>
      <c r="V161" s="466" t="s">
        <v>53</v>
      </c>
      <c r="W161" s="373" t="s">
        <v>53</v>
      </c>
      <c r="X161" s="454" t="s">
        <v>53</v>
      </c>
      <c r="Y161" s="458" t="s">
        <v>53</v>
      </c>
      <c r="Z161" s="373" t="s">
        <v>53</v>
      </c>
      <c r="AA161" s="459" t="s">
        <v>53</v>
      </c>
      <c r="AB161" s="466" t="s">
        <v>53</v>
      </c>
      <c r="AC161" s="373" t="s">
        <v>53</v>
      </c>
      <c r="AD161" s="454" t="s">
        <v>53</v>
      </c>
      <c r="AE161" s="458" t="s">
        <v>53</v>
      </c>
      <c r="AF161" s="373" t="s">
        <v>53</v>
      </c>
      <c r="AG161" s="459" t="s">
        <v>53</v>
      </c>
      <c r="AH161" s="466" t="s">
        <v>53</v>
      </c>
      <c r="AI161" s="373" t="s">
        <v>53</v>
      </c>
      <c r="AJ161" s="454" t="s">
        <v>53</v>
      </c>
      <c r="AK161" s="458" t="s">
        <v>53</v>
      </c>
      <c r="AL161" s="373" t="s">
        <v>53</v>
      </c>
      <c r="AM161" s="459" t="s">
        <v>53</v>
      </c>
      <c r="AN161" s="466">
        <v>6</v>
      </c>
      <c r="AO161" s="373">
        <v>19.52</v>
      </c>
      <c r="AP161" s="454">
        <v>19.920000000000002</v>
      </c>
      <c r="AQ161" s="458">
        <v>6</v>
      </c>
      <c r="AR161" s="373">
        <v>5.48</v>
      </c>
      <c r="AS161" s="459">
        <v>5.88</v>
      </c>
      <c r="AT161" s="466">
        <v>8</v>
      </c>
      <c r="AU161" s="373">
        <v>2.8490000000000002</v>
      </c>
      <c r="AV161" s="454">
        <v>3.5289999999999999</v>
      </c>
      <c r="AW161" s="458">
        <v>12</v>
      </c>
      <c r="AX161" s="373">
        <v>3.488</v>
      </c>
      <c r="AY161" s="373" t="s">
        <v>53</v>
      </c>
      <c r="AZ161" s="373" t="s">
        <v>53</v>
      </c>
      <c r="BA161" s="459">
        <v>4.3607899999999997</v>
      </c>
    </row>
    <row r="162" spans="1:54" s="112" customFormat="1" ht="13.95" customHeight="1" x14ac:dyDescent="0.2">
      <c r="A162" s="768"/>
      <c r="B162" s="772"/>
      <c r="C162" s="469" t="s">
        <v>932</v>
      </c>
      <c r="D162" s="472" t="s">
        <v>53</v>
      </c>
      <c r="E162" s="373" t="s">
        <v>53</v>
      </c>
      <c r="F162" s="459" t="s">
        <v>53</v>
      </c>
      <c r="G162" s="458" t="s">
        <v>53</v>
      </c>
      <c r="H162" s="373" t="s">
        <v>53</v>
      </c>
      <c r="I162" s="459" t="s">
        <v>53</v>
      </c>
      <c r="J162" s="466" t="s">
        <v>53</v>
      </c>
      <c r="K162" s="373" t="s">
        <v>53</v>
      </c>
      <c r="L162" s="454" t="s">
        <v>53</v>
      </c>
      <c r="M162" s="458" t="s">
        <v>53</v>
      </c>
      <c r="N162" s="373" t="s">
        <v>53</v>
      </c>
      <c r="O162" s="459" t="s">
        <v>53</v>
      </c>
      <c r="P162" s="466">
        <v>0</v>
      </c>
      <c r="Q162" s="373">
        <v>0</v>
      </c>
      <c r="R162" s="454">
        <v>0</v>
      </c>
      <c r="S162" s="458">
        <v>0</v>
      </c>
      <c r="T162" s="373">
        <v>0</v>
      </c>
      <c r="U162" s="459">
        <v>0</v>
      </c>
      <c r="V162" s="466" t="s">
        <v>53</v>
      </c>
      <c r="W162" s="373" t="s">
        <v>53</v>
      </c>
      <c r="X162" s="454" t="s">
        <v>53</v>
      </c>
      <c r="Y162" s="458" t="s">
        <v>53</v>
      </c>
      <c r="Z162" s="373" t="s">
        <v>53</v>
      </c>
      <c r="AA162" s="459" t="s">
        <v>53</v>
      </c>
      <c r="AB162" s="466" t="s">
        <v>53</v>
      </c>
      <c r="AC162" s="373" t="s">
        <v>53</v>
      </c>
      <c r="AD162" s="454" t="s">
        <v>53</v>
      </c>
      <c r="AE162" s="458">
        <v>3</v>
      </c>
      <c r="AF162" s="373">
        <v>0.13</v>
      </c>
      <c r="AG162" s="459">
        <v>0.28000000000000003</v>
      </c>
      <c r="AH162" s="466">
        <v>3</v>
      </c>
      <c r="AI162" s="373">
        <v>0.99</v>
      </c>
      <c r="AJ162" s="454">
        <v>0.99</v>
      </c>
      <c r="AK162" s="458">
        <v>7</v>
      </c>
      <c r="AL162" s="373">
        <v>1.01</v>
      </c>
      <c r="AM162" s="459">
        <v>2.2200000000000002</v>
      </c>
      <c r="AN162" s="466">
        <v>8</v>
      </c>
      <c r="AO162" s="373">
        <v>1.78</v>
      </c>
      <c r="AP162" s="454">
        <v>2.4900000000000002</v>
      </c>
      <c r="AQ162" s="458">
        <v>10</v>
      </c>
      <c r="AR162" s="373">
        <v>2.5009999999999999</v>
      </c>
      <c r="AS162" s="459">
        <v>2.5030000000000001</v>
      </c>
      <c r="AT162" s="466">
        <v>10</v>
      </c>
      <c r="AU162" s="373">
        <v>3.92</v>
      </c>
      <c r="AV162" s="454">
        <v>3.9220000000000002</v>
      </c>
      <c r="AW162" s="458">
        <v>9</v>
      </c>
      <c r="AX162" s="373">
        <v>2.6135000000000002</v>
      </c>
      <c r="AY162" s="373">
        <v>0</v>
      </c>
      <c r="AZ162" s="373">
        <v>0</v>
      </c>
      <c r="BA162" s="459">
        <v>2.6135000000000002</v>
      </c>
    </row>
    <row r="163" spans="1:54" s="112" customFormat="1" ht="13.95" customHeight="1" x14ac:dyDescent="0.2">
      <c r="A163" s="768"/>
      <c r="B163" s="772"/>
      <c r="C163" s="469" t="s">
        <v>162</v>
      </c>
      <c r="D163" s="472" t="s">
        <v>53</v>
      </c>
      <c r="E163" s="373" t="s">
        <v>53</v>
      </c>
      <c r="F163" s="459" t="s">
        <v>53</v>
      </c>
      <c r="G163" s="458">
        <v>3</v>
      </c>
      <c r="H163" s="373">
        <v>0.40100000000000002</v>
      </c>
      <c r="I163" s="459">
        <v>0.40100000000000002</v>
      </c>
      <c r="J163" s="466">
        <v>3</v>
      </c>
      <c r="K163" s="373">
        <v>0.28000000000000003</v>
      </c>
      <c r="L163" s="454">
        <v>0.28000000000000003</v>
      </c>
      <c r="M163" s="458">
        <v>5</v>
      </c>
      <c r="N163" s="373">
        <v>0.93</v>
      </c>
      <c r="O163" s="459">
        <v>0.93</v>
      </c>
      <c r="P163" s="466" t="s">
        <v>53</v>
      </c>
      <c r="Q163" s="373" t="s">
        <v>53</v>
      </c>
      <c r="R163" s="454" t="s">
        <v>53</v>
      </c>
      <c r="S163" s="458" t="s">
        <v>53</v>
      </c>
      <c r="T163" s="373" t="s">
        <v>53</v>
      </c>
      <c r="U163" s="459" t="s">
        <v>53</v>
      </c>
      <c r="V163" s="466">
        <v>4</v>
      </c>
      <c r="W163" s="373">
        <v>0.37</v>
      </c>
      <c r="X163" s="454">
        <v>0.37</v>
      </c>
      <c r="Y163" s="458" t="s">
        <v>53</v>
      </c>
      <c r="Z163" s="373" t="s">
        <v>53</v>
      </c>
      <c r="AA163" s="459" t="s">
        <v>53</v>
      </c>
      <c r="AB163" s="466" t="s">
        <v>53</v>
      </c>
      <c r="AC163" s="373" t="s">
        <v>53</v>
      </c>
      <c r="AD163" s="454" t="s">
        <v>53</v>
      </c>
      <c r="AE163" s="458" t="s">
        <v>53</v>
      </c>
      <c r="AF163" s="373" t="s">
        <v>53</v>
      </c>
      <c r="AG163" s="459" t="s">
        <v>53</v>
      </c>
      <c r="AH163" s="466" t="s">
        <v>53</v>
      </c>
      <c r="AI163" s="373" t="s">
        <v>53</v>
      </c>
      <c r="AJ163" s="454" t="s">
        <v>53</v>
      </c>
      <c r="AK163" s="458" t="s">
        <v>53</v>
      </c>
      <c r="AL163" s="373" t="s">
        <v>53</v>
      </c>
      <c r="AM163" s="459" t="s">
        <v>53</v>
      </c>
      <c r="AN163" s="466">
        <v>4</v>
      </c>
      <c r="AO163" s="373">
        <v>0.28000000000000003</v>
      </c>
      <c r="AP163" s="454">
        <v>0.28000000000000003</v>
      </c>
      <c r="AQ163" s="458">
        <v>4</v>
      </c>
      <c r="AR163" s="373">
        <v>2.4700000000000002</v>
      </c>
      <c r="AS163" s="459">
        <v>2.4700000000000002</v>
      </c>
      <c r="AT163" s="466">
        <v>7</v>
      </c>
      <c r="AU163" s="373">
        <v>2.7250000000000001</v>
      </c>
      <c r="AV163" s="454">
        <v>2.7250000000000001</v>
      </c>
      <c r="AW163" s="458">
        <v>8</v>
      </c>
      <c r="AX163" s="373">
        <v>0.92149999999999999</v>
      </c>
      <c r="AY163" s="373">
        <v>0</v>
      </c>
      <c r="AZ163" s="373" t="s">
        <v>53</v>
      </c>
      <c r="BA163" s="459">
        <v>1.4715</v>
      </c>
    </row>
    <row r="164" spans="1:54" s="112" customFormat="1" ht="13.95" customHeight="1" x14ac:dyDescent="0.2">
      <c r="A164" s="768"/>
      <c r="B164" s="772"/>
      <c r="C164" s="469" t="s">
        <v>214</v>
      </c>
      <c r="D164" s="472">
        <v>6</v>
      </c>
      <c r="E164" s="373">
        <v>1.88</v>
      </c>
      <c r="F164" s="459">
        <v>1.88</v>
      </c>
      <c r="G164" s="458">
        <v>7</v>
      </c>
      <c r="H164" s="373">
        <v>2.33</v>
      </c>
      <c r="I164" s="459">
        <v>2.33</v>
      </c>
      <c r="J164" s="466">
        <v>4</v>
      </c>
      <c r="K164" s="373">
        <v>1.71</v>
      </c>
      <c r="L164" s="454">
        <v>1.71</v>
      </c>
      <c r="M164" s="458">
        <v>4</v>
      </c>
      <c r="N164" s="373">
        <v>1.71</v>
      </c>
      <c r="O164" s="459">
        <v>1.71</v>
      </c>
      <c r="P164" s="466">
        <v>7</v>
      </c>
      <c r="Q164" s="373">
        <v>3.98</v>
      </c>
      <c r="R164" s="454">
        <v>5.42</v>
      </c>
      <c r="S164" s="458">
        <v>6</v>
      </c>
      <c r="T164" s="373">
        <v>3.11</v>
      </c>
      <c r="U164" s="459">
        <v>5.54</v>
      </c>
      <c r="V164" s="466">
        <v>7</v>
      </c>
      <c r="W164" s="373">
        <v>6.75</v>
      </c>
      <c r="X164" s="454">
        <v>6.75</v>
      </c>
      <c r="Y164" s="458">
        <v>7</v>
      </c>
      <c r="Z164" s="373">
        <v>6.26</v>
      </c>
      <c r="AA164" s="459">
        <v>6.26</v>
      </c>
      <c r="AB164" s="466">
        <v>9</v>
      </c>
      <c r="AC164" s="373">
        <v>6.28</v>
      </c>
      <c r="AD164" s="454">
        <v>6.38</v>
      </c>
      <c r="AE164" s="458">
        <v>13</v>
      </c>
      <c r="AF164" s="373">
        <v>3.27</v>
      </c>
      <c r="AG164" s="459">
        <v>3.39</v>
      </c>
      <c r="AH164" s="466">
        <v>15</v>
      </c>
      <c r="AI164" s="373">
        <v>20.6</v>
      </c>
      <c r="AJ164" s="454">
        <v>20.62</v>
      </c>
      <c r="AK164" s="458">
        <v>9</v>
      </c>
      <c r="AL164" s="373">
        <v>10.23</v>
      </c>
      <c r="AM164" s="459">
        <v>10.25</v>
      </c>
      <c r="AN164" s="466">
        <v>10</v>
      </c>
      <c r="AO164" s="373">
        <v>18.89</v>
      </c>
      <c r="AP164" s="454">
        <v>18.89</v>
      </c>
      <c r="AQ164" s="458" t="s">
        <v>53</v>
      </c>
      <c r="AR164" s="373" t="s">
        <v>53</v>
      </c>
      <c r="AS164" s="459" t="s">
        <v>53</v>
      </c>
      <c r="AT164" s="466">
        <v>7</v>
      </c>
      <c r="AU164" s="373">
        <v>16.39</v>
      </c>
      <c r="AV164" s="454">
        <v>25.4</v>
      </c>
      <c r="AW164" s="458">
        <v>3</v>
      </c>
      <c r="AX164" s="373">
        <v>1</v>
      </c>
      <c r="AY164" s="373">
        <v>0</v>
      </c>
      <c r="AZ164" s="373">
        <v>0</v>
      </c>
      <c r="BA164" s="459">
        <v>1</v>
      </c>
    </row>
    <row r="165" spans="1:54" s="112" customFormat="1" ht="13.95" customHeight="1" x14ac:dyDescent="0.2">
      <c r="A165" s="770"/>
      <c r="B165" s="773"/>
      <c r="C165" s="470" t="s">
        <v>163</v>
      </c>
      <c r="D165" s="474">
        <v>5</v>
      </c>
      <c r="E165" s="374">
        <v>1.34</v>
      </c>
      <c r="F165" s="463">
        <v>1.345</v>
      </c>
      <c r="G165" s="462">
        <v>6</v>
      </c>
      <c r="H165" s="374">
        <v>3.39</v>
      </c>
      <c r="I165" s="463">
        <v>3.39</v>
      </c>
      <c r="J165" s="376" t="s">
        <v>53</v>
      </c>
      <c r="K165" s="374" t="s">
        <v>53</v>
      </c>
      <c r="L165" s="456" t="s">
        <v>53</v>
      </c>
      <c r="M165" s="462">
        <v>3</v>
      </c>
      <c r="N165" s="374">
        <v>0.48</v>
      </c>
      <c r="O165" s="463">
        <v>0.48</v>
      </c>
      <c r="P165" s="376">
        <v>5</v>
      </c>
      <c r="Q165" s="374">
        <v>1.39</v>
      </c>
      <c r="R165" s="456">
        <v>1.4</v>
      </c>
      <c r="S165" s="462">
        <v>6</v>
      </c>
      <c r="T165" s="374">
        <v>1.4</v>
      </c>
      <c r="U165" s="463">
        <v>1.4</v>
      </c>
      <c r="V165" s="376">
        <v>5</v>
      </c>
      <c r="W165" s="374">
        <v>2.04</v>
      </c>
      <c r="X165" s="456">
        <v>2.04</v>
      </c>
      <c r="Y165" s="462">
        <v>4</v>
      </c>
      <c r="Z165" s="374">
        <v>1.24</v>
      </c>
      <c r="AA165" s="463">
        <v>4.74</v>
      </c>
      <c r="AB165" s="376" t="s">
        <v>53</v>
      </c>
      <c r="AC165" s="374" t="s">
        <v>53</v>
      </c>
      <c r="AD165" s="456" t="s">
        <v>53</v>
      </c>
      <c r="AE165" s="462" t="s">
        <v>53</v>
      </c>
      <c r="AF165" s="374" t="s">
        <v>53</v>
      </c>
      <c r="AG165" s="463" t="s">
        <v>53</v>
      </c>
      <c r="AH165" s="376">
        <v>5</v>
      </c>
      <c r="AI165" s="374" t="s">
        <v>53</v>
      </c>
      <c r="AJ165" s="456">
        <v>12.81</v>
      </c>
      <c r="AK165" s="462">
        <v>4</v>
      </c>
      <c r="AL165" s="374" t="s">
        <v>53</v>
      </c>
      <c r="AM165" s="463">
        <v>4.0999999999999996</v>
      </c>
      <c r="AN165" s="376">
        <v>4</v>
      </c>
      <c r="AO165" s="374">
        <v>0.32</v>
      </c>
      <c r="AP165" s="456">
        <v>1.343</v>
      </c>
      <c r="AQ165" s="462">
        <v>7</v>
      </c>
      <c r="AR165" s="374">
        <v>4.5199999999999996</v>
      </c>
      <c r="AS165" s="463">
        <v>5.0199999999999996</v>
      </c>
      <c r="AT165" s="376">
        <v>6</v>
      </c>
      <c r="AU165" s="374">
        <v>3.7509999999999999</v>
      </c>
      <c r="AV165" s="456">
        <v>3.7509999999999999</v>
      </c>
      <c r="AW165" s="462">
        <v>3</v>
      </c>
      <c r="AX165" s="374">
        <v>0.60099999999999998</v>
      </c>
      <c r="AY165" s="374">
        <v>0</v>
      </c>
      <c r="AZ165" s="374">
        <v>0</v>
      </c>
      <c r="BA165" s="463">
        <v>0.60099999999999998</v>
      </c>
    </row>
    <row r="166" spans="1:54" s="112" customFormat="1" ht="13.95" customHeight="1" x14ac:dyDescent="0.25">
      <c r="A166" s="767" t="s">
        <v>170</v>
      </c>
      <c r="B166" s="775" t="s">
        <v>218</v>
      </c>
      <c r="C166" s="468" t="s">
        <v>155</v>
      </c>
      <c r="D166" s="473"/>
      <c r="E166" s="377"/>
      <c r="F166" s="461"/>
      <c r="G166" s="460"/>
      <c r="H166" s="377"/>
      <c r="I166" s="461"/>
      <c r="J166" s="375"/>
      <c r="K166" s="377"/>
      <c r="L166" s="455"/>
      <c r="M166" s="460">
        <v>8</v>
      </c>
      <c r="N166" s="377">
        <v>79.685000000000002</v>
      </c>
      <c r="O166" s="461">
        <v>129.785</v>
      </c>
      <c r="P166" s="375">
        <v>16</v>
      </c>
      <c r="Q166" s="377">
        <v>45.75</v>
      </c>
      <c r="R166" s="455">
        <v>69.245999999999995</v>
      </c>
      <c r="S166" s="460">
        <v>15</v>
      </c>
      <c r="T166" s="377">
        <v>48.42</v>
      </c>
      <c r="U166" s="461">
        <v>69.680000000000007</v>
      </c>
      <c r="V166" s="375">
        <v>16</v>
      </c>
      <c r="W166" s="377">
        <v>87.43</v>
      </c>
      <c r="X166" s="455">
        <v>95.99</v>
      </c>
      <c r="Y166" s="460">
        <v>16</v>
      </c>
      <c r="Z166" s="377">
        <v>105.39</v>
      </c>
      <c r="AA166" s="461">
        <v>114.66</v>
      </c>
      <c r="AB166" s="375">
        <v>14</v>
      </c>
      <c r="AC166" s="377">
        <v>62.29</v>
      </c>
      <c r="AD166" s="455">
        <v>68.33</v>
      </c>
      <c r="AE166" s="460">
        <v>17</v>
      </c>
      <c r="AF166" s="377">
        <v>60.83</v>
      </c>
      <c r="AG166" s="461">
        <v>60.83</v>
      </c>
      <c r="AH166" s="375">
        <v>16</v>
      </c>
      <c r="AI166" s="377">
        <v>100.09</v>
      </c>
      <c r="AJ166" s="455">
        <v>100.44</v>
      </c>
      <c r="AK166" s="460">
        <v>28</v>
      </c>
      <c r="AL166" s="377">
        <v>137.78</v>
      </c>
      <c r="AM166" s="461">
        <v>156.61000000000001</v>
      </c>
      <c r="AN166" s="375">
        <v>22</v>
      </c>
      <c r="AO166" s="377">
        <v>102.97</v>
      </c>
      <c r="AP166" s="455">
        <v>105.96</v>
      </c>
      <c r="AQ166" s="460">
        <v>16</v>
      </c>
      <c r="AR166" s="377">
        <v>33.049999999999997</v>
      </c>
      <c r="AS166" s="461">
        <v>37.69</v>
      </c>
      <c r="AT166" s="375">
        <v>59</v>
      </c>
      <c r="AU166" s="377">
        <v>106.116</v>
      </c>
      <c r="AV166" s="455">
        <v>121.446</v>
      </c>
      <c r="AW166" s="460">
        <v>101</v>
      </c>
      <c r="AX166" s="377">
        <v>153.04146900000001</v>
      </c>
      <c r="AY166" s="377">
        <v>15.6303</v>
      </c>
      <c r="AZ166" s="377">
        <v>13.19</v>
      </c>
      <c r="BA166" s="461">
        <v>181.961769</v>
      </c>
      <c r="BB166"/>
    </row>
    <row r="167" spans="1:54" s="112" customFormat="1" ht="13.95" customHeight="1" x14ac:dyDescent="0.25">
      <c r="A167" s="768"/>
      <c r="B167" s="776"/>
      <c r="C167" s="470" t="s">
        <v>165</v>
      </c>
      <c r="D167" s="474">
        <v>4</v>
      </c>
      <c r="E167" s="374">
        <v>11.96</v>
      </c>
      <c r="F167" s="463">
        <v>13.96</v>
      </c>
      <c r="G167" s="462">
        <v>9</v>
      </c>
      <c r="H167" s="374">
        <v>11.57</v>
      </c>
      <c r="I167" s="463">
        <v>13.63</v>
      </c>
      <c r="J167" s="376">
        <v>24</v>
      </c>
      <c r="K167" s="374">
        <v>53.575000000000003</v>
      </c>
      <c r="L167" s="456">
        <v>86.525000000000006</v>
      </c>
      <c r="M167" s="462">
        <v>7</v>
      </c>
      <c r="N167" s="374">
        <v>8</v>
      </c>
      <c r="O167" s="463">
        <v>16.38</v>
      </c>
      <c r="P167" s="376" t="s">
        <v>53</v>
      </c>
      <c r="Q167" s="374" t="s">
        <v>53</v>
      </c>
      <c r="R167" s="456" t="s">
        <v>53</v>
      </c>
      <c r="S167" s="462">
        <v>3</v>
      </c>
      <c r="T167" s="374" t="s">
        <v>53</v>
      </c>
      <c r="U167" s="463">
        <v>15.05</v>
      </c>
      <c r="V167" s="376" t="s">
        <v>53</v>
      </c>
      <c r="W167" s="374" t="s">
        <v>53</v>
      </c>
      <c r="X167" s="456" t="s">
        <v>53</v>
      </c>
      <c r="Y167" s="462">
        <v>5</v>
      </c>
      <c r="Z167" s="374">
        <v>2.25</v>
      </c>
      <c r="AA167" s="463">
        <v>2.25</v>
      </c>
      <c r="AB167" s="376">
        <v>6</v>
      </c>
      <c r="AC167" s="374">
        <v>6.49</v>
      </c>
      <c r="AD167" s="456">
        <v>9.73</v>
      </c>
      <c r="AE167" s="462">
        <v>12</v>
      </c>
      <c r="AF167" s="374">
        <v>6.05</v>
      </c>
      <c r="AG167" s="463">
        <v>36.33</v>
      </c>
      <c r="AH167" s="376">
        <v>14</v>
      </c>
      <c r="AI167" s="374">
        <v>12.25</v>
      </c>
      <c r="AJ167" s="456">
        <v>51.67</v>
      </c>
      <c r="AK167" s="462">
        <v>9</v>
      </c>
      <c r="AL167" s="374">
        <v>20.36</v>
      </c>
      <c r="AM167" s="463">
        <v>28.75</v>
      </c>
      <c r="AN167" s="376">
        <v>9</v>
      </c>
      <c r="AO167" s="374">
        <v>15.05</v>
      </c>
      <c r="AP167" s="456">
        <v>15.07</v>
      </c>
      <c r="AQ167" s="462">
        <v>11</v>
      </c>
      <c r="AR167" s="374">
        <v>16.489999999999998</v>
      </c>
      <c r="AS167" s="463">
        <v>16.52</v>
      </c>
      <c r="AT167" s="376">
        <v>13</v>
      </c>
      <c r="AU167" s="374">
        <v>15.84</v>
      </c>
      <c r="AV167" s="456">
        <v>20.11</v>
      </c>
      <c r="AW167" s="462">
        <v>29</v>
      </c>
      <c r="AX167" s="374">
        <v>29.759720999999999</v>
      </c>
      <c r="AY167" s="374" t="s">
        <v>53</v>
      </c>
      <c r="AZ167" s="374" t="s">
        <v>53</v>
      </c>
      <c r="BA167" s="463">
        <v>38.809721000000003</v>
      </c>
      <c r="BB167"/>
    </row>
    <row r="168" spans="1:54" s="112" customFormat="1" ht="13.95" customHeight="1" x14ac:dyDescent="0.2">
      <c r="A168" s="768"/>
      <c r="B168" s="777" t="s">
        <v>111</v>
      </c>
      <c r="C168" s="468" t="s">
        <v>891</v>
      </c>
      <c r="D168" s="473">
        <v>926</v>
      </c>
      <c r="E168" s="377">
        <v>7349.6440000000002</v>
      </c>
      <c r="F168" s="461">
        <v>9074.8726999999999</v>
      </c>
      <c r="G168" s="460">
        <v>989</v>
      </c>
      <c r="H168" s="377">
        <v>4350.5603000000001</v>
      </c>
      <c r="I168" s="461">
        <v>5340.0030999999999</v>
      </c>
      <c r="J168" s="375">
        <v>1252</v>
      </c>
      <c r="K168" s="377">
        <v>4849.1278000000002</v>
      </c>
      <c r="L168" s="455">
        <v>7042.9372000000003</v>
      </c>
      <c r="M168" s="460">
        <v>1680</v>
      </c>
      <c r="N168" s="377">
        <v>7001.2974000000004</v>
      </c>
      <c r="O168" s="461">
        <v>10313.9732</v>
      </c>
      <c r="P168" s="375">
        <v>402</v>
      </c>
      <c r="Q168" s="377">
        <v>1894.4585</v>
      </c>
      <c r="R168" s="455">
        <v>2734.3530000000001</v>
      </c>
      <c r="S168" s="460">
        <v>397</v>
      </c>
      <c r="T168" s="377">
        <v>1549.42</v>
      </c>
      <c r="U168" s="461">
        <v>1748.5909999999999</v>
      </c>
      <c r="V168" s="375">
        <v>2706</v>
      </c>
      <c r="W168" s="377">
        <v>14346.877500000001</v>
      </c>
      <c r="X168" s="455">
        <v>15943.432699999999</v>
      </c>
      <c r="Y168" s="460">
        <v>1948</v>
      </c>
      <c r="Z168" s="377">
        <v>6682.3389999999999</v>
      </c>
      <c r="AA168" s="461">
        <v>7702.1948000000002</v>
      </c>
      <c r="AB168" s="375">
        <v>2290</v>
      </c>
      <c r="AC168" s="377">
        <v>6567.5784999999996</v>
      </c>
      <c r="AD168" s="455">
        <v>9277.9542999999994</v>
      </c>
      <c r="AE168" s="460">
        <v>2599</v>
      </c>
      <c r="AF168" s="377">
        <v>6189.2485999999999</v>
      </c>
      <c r="AG168" s="461">
        <v>8706.5776999999998</v>
      </c>
      <c r="AH168" s="375">
        <v>3092</v>
      </c>
      <c r="AI168" s="377">
        <v>9765.9017000000003</v>
      </c>
      <c r="AJ168" s="455">
        <v>12727.044900000001</v>
      </c>
      <c r="AK168" s="460">
        <v>3514</v>
      </c>
      <c r="AL168" s="377">
        <v>11039.053599999999</v>
      </c>
      <c r="AM168" s="461">
        <v>15204.8819</v>
      </c>
      <c r="AN168" s="375">
        <v>4223</v>
      </c>
      <c r="AO168" s="377">
        <v>15427.5558</v>
      </c>
      <c r="AP168" s="455">
        <v>20064.815900000001</v>
      </c>
      <c r="AQ168" s="460">
        <v>2576</v>
      </c>
      <c r="AR168" s="377">
        <v>10207.093500000001</v>
      </c>
      <c r="AS168" s="461">
        <v>12133.9285</v>
      </c>
      <c r="AT168" s="375">
        <v>2586</v>
      </c>
      <c r="AU168" s="377">
        <v>14384.6633</v>
      </c>
      <c r="AV168" s="455">
        <v>16096.625</v>
      </c>
      <c r="AW168" s="460">
        <v>3343</v>
      </c>
      <c r="AX168" s="377">
        <v>14888.256740000001</v>
      </c>
      <c r="AY168" s="377">
        <v>2727.36096</v>
      </c>
      <c r="AZ168" s="377">
        <v>1301.5925179999999</v>
      </c>
      <c r="BA168" s="461">
        <v>19060.941879000002</v>
      </c>
    </row>
    <row r="169" spans="1:54" s="112" customFormat="1" ht="13.95" customHeight="1" x14ac:dyDescent="0.2">
      <c r="A169" s="768"/>
      <c r="B169" s="776"/>
      <c r="C169" s="469" t="s">
        <v>933</v>
      </c>
      <c r="D169" s="472">
        <v>826</v>
      </c>
      <c r="E169" s="373">
        <v>5220.7349999999997</v>
      </c>
      <c r="F169" s="459">
        <v>5920.9319999999998</v>
      </c>
      <c r="G169" s="458">
        <v>990</v>
      </c>
      <c r="H169" s="373">
        <v>10750.4817</v>
      </c>
      <c r="I169" s="459">
        <v>12785.8629</v>
      </c>
      <c r="J169" s="466">
        <v>1201</v>
      </c>
      <c r="K169" s="373">
        <v>13194.4547</v>
      </c>
      <c r="L169" s="454">
        <v>17022.472699999998</v>
      </c>
      <c r="M169" s="458">
        <v>1204</v>
      </c>
      <c r="N169" s="373">
        <v>7911.8464999999997</v>
      </c>
      <c r="O169" s="459">
        <v>11214.9681</v>
      </c>
      <c r="P169" s="466">
        <v>1785</v>
      </c>
      <c r="Q169" s="373">
        <v>6177.6014999999998</v>
      </c>
      <c r="R169" s="454">
        <v>8446.8112999999994</v>
      </c>
      <c r="S169" s="458">
        <v>2366</v>
      </c>
      <c r="T169" s="373">
        <v>11867.04</v>
      </c>
      <c r="U169" s="459">
        <v>13822.627</v>
      </c>
      <c r="V169" s="466">
        <v>238</v>
      </c>
      <c r="W169" s="373">
        <v>701.17</v>
      </c>
      <c r="X169" s="454">
        <v>844.95</v>
      </c>
      <c r="Y169" s="458">
        <v>1030</v>
      </c>
      <c r="Z169" s="373">
        <v>2983.1151</v>
      </c>
      <c r="AA169" s="459">
        <v>3808.2757000000001</v>
      </c>
      <c r="AB169" s="466">
        <v>1577</v>
      </c>
      <c r="AC169" s="373">
        <v>4362.3797999999997</v>
      </c>
      <c r="AD169" s="454">
        <v>6153.2848000000004</v>
      </c>
      <c r="AE169" s="458">
        <v>1856</v>
      </c>
      <c r="AF169" s="373">
        <v>4560.7982000000002</v>
      </c>
      <c r="AG169" s="459">
        <v>6821.0544</v>
      </c>
      <c r="AH169" s="466">
        <v>1851</v>
      </c>
      <c r="AI169" s="373">
        <v>5125.2295000000004</v>
      </c>
      <c r="AJ169" s="454">
        <v>6947.4456</v>
      </c>
      <c r="AK169" s="458">
        <v>2133</v>
      </c>
      <c r="AL169" s="373">
        <v>5849.9929000000002</v>
      </c>
      <c r="AM169" s="459">
        <v>8515.2580999999991</v>
      </c>
      <c r="AN169" s="466">
        <v>2356</v>
      </c>
      <c r="AO169" s="373">
        <v>5438.6354000000001</v>
      </c>
      <c r="AP169" s="454">
        <v>8256.9483</v>
      </c>
      <c r="AQ169" s="458">
        <v>3600</v>
      </c>
      <c r="AR169" s="373">
        <v>9518.8950000000004</v>
      </c>
      <c r="AS169" s="459">
        <v>13129.0445</v>
      </c>
      <c r="AT169" s="466">
        <v>4592</v>
      </c>
      <c r="AU169" s="373">
        <v>12394.3007</v>
      </c>
      <c r="AV169" s="454">
        <v>15948.710999999999</v>
      </c>
      <c r="AW169" s="458">
        <v>4110</v>
      </c>
      <c r="AX169" s="373">
        <v>12013.196265</v>
      </c>
      <c r="AY169" s="373">
        <v>1520.624577</v>
      </c>
      <c r="AZ169" s="373">
        <v>1197.5935979999999</v>
      </c>
      <c r="BA169" s="459">
        <v>14863.633341000001</v>
      </c>
    </row>
    <row r="170" spans="1:54" s="112" customFormat="1" ht="13.95" customHeight="1" x14ac:dyDescent="0.2">
      <c r="A170" s="768"/>
      <c r="B170" s="776"/>
      <c r="C170" s="469" t="s">
        <v>215</v>
      </c>
      <c r="D170" s="472" t="s">
        <v>72</v>
      </c>
      <c r="E170" s="373" t="s">
        <v>72</v>
      </c>
      <c r="F170" s="459" t="s">
        <v>72</v>
      </c>
      <c r="G170" s="458" t="s">
        <v>72</v>
      </c>
      <c r="H170" s="373" t="s">
        <v>72</v>
      </c>
      <c r="I170" s="459" t="s">
        <v>72</v>
      </c>
      <c r="J170" s="466" t="s">
        <v>72</v>
      </c>
      <c r="K170" s="373" t="s">
        <v>72</v>
      </c>
      <c r="L170" s="454" t="s">
        <v>72</v>
      </c>
      <c r="M170" s="458" t="s">
        <v>72</v>
      </c>
      <c r="N170" s="373" t="s">
        <v>72</v>
      </c>
      <c r="O170" s="459" t="s">
        <v>72</v>
      </c>
      <c r="P170" s="466" t="s">
        <v>72</v>
      </c>
      <c r="Q170" s="373" t="s">
        <v>72</v>
      </c>
      <c r="R170" s="454" t="s">
        <v>72</v>
      </c>
      <c r="S170" s="458" t="s">
        <v>72</v>
      </c>
      <c r="T170" s="373" t="s">
        <v>72</v>
      </c>
      <c r="U170" s="459" t="s">
        <v>72</v>
      </c>
      <c r="V170" s="466" t="s">
        <v>72</v>
      </c>
      <c r="W170" s="373" t="s">
        <v>72</v>
      </c>
      <c r="X170" s="454" t="s">
        <v>72</v>
      </c>
      <c r="Y170" s="458" t="s">
        <v>72</v>
      </c>
      <c r="Z170" s="373" t="s">
        <v>72</v>
      </c>
      <c r="AA170" s="459" t="s">
        <v>72</v>
      </c>
      <c r="AB170" s="466" t="s">
        <v>72</v>
      </c>
      <c r="AC170" s="373" t="s">
        <v>72</v>
      </c>
      <c r="AD170" s="454" t="s">
        <v>72</v>
      </c>
      <c r="AE170" s="458" t="s">
        <v>72</v>
      </c>
      <c r="AF170" s="373" t="s">
        <v>72</v>
      </c>
      <c r="AG170" s="459" t="s">
        <v>72</v>
      </c>
      <c r="AH170" s="466" t="s">
        <v>72</v>
      </c>
      <c r="AI170" s="373" t="s">
        <v>72</v>
      </c>
      <c r="AJ170" s="454" t="s">
        <v>72</v>
      </c>
      <c r="AK170" s="458" t="s">
        <v>72</v>
      </c>
      <c r="AL170" s="373" t="s">
        <v>72</v>
      </c>
      <c r="AM170" s="459" t="s">
        <v>72</v>
      </c>
      <c r="AN170" s="466" t="s">
        <v>72</v>
      </c>
      <c r="AO170" s="373" t="s">
        <v>72</v>
      </c>
      <c r="AP170" s="454" t="s">
        <v>72</v>
      </c>
      <c r="AQ170" s="458">
        <v>966</v>
      </c>
      <c r="AR170" s="373">
        <v>5324.1530000000002</v>
      </c>
      <c r="AS170" s="459">
        <v>6215.7170999999998</v>
      </c>
      <c r="AT170" s="466">
        <v>369</v>
      </c>
      <c r="AU170" s="373">
        <v>983.3134</v>
      </c>
      <c r="AV170" s="454">
        <v>1218.9797000000001</v>
      </c>
      <c r="AW170" s="458">
        <v>323</v>
      </c>
      <c r="AX170" s="373">
        <v>450.1354</v>
      </c>
      <c r="AY170" s="373">
        <v>138.7636</v>
      </c>
      <c r="AZ170" s="373">
        <v>45.631500000000003</v>
      </c>
      <c r="BA170" s="459">
        <v>642.99249999999995</v>
      </c>
    </row>
    <row r="171" spans="1:54" s="112" customFormat="1" ht="13.95" customHeight="1" x14ac:dyDescent="0.2">
      <c r="A171" s="768"/>
      <c r="B171" s="776"/>
      <c r="C171" s="469" t="s">
        <v>216</v>
      </c>
      <c r="D171" s="472">
        <v>4</v>
      </c>
      <c r="E171" s="373">
        <v>12.61</v>
      </c>
      <c r="F171" s="459">
        <v>13.58</v>
      </c>
      <c r="G171" s="458">
        <v>15</v>
      </c>
      <c r="H171" s="373">
        <v>18.606999999999999</v>
      </c>
      <c r="I171" s="459">
        <v>22.588000000000001</v>
      </c>
      <c r="J171" s="466">
        <v>18</v>
      </c>
      <c r="K171" s="373">
        <v>24.128</v>
      </c>
      <c r="L171" s="454">
        <v>35.366999999999997</v>
      </c>
      <c r="M171" s="458">
        <v>18</v>
      </c>
      <c r="N171" s="373">
        <v>22.611000000000001</v>
      </c>
      <c r="O171" s="459">
        <v>35.0809</v>
      </c>
      <c r="P171" s="466">
        <v>23</v>
      </c>
      <c r="Q171" s="373">
        <v>16.513000000000002</v>
      </c>
      <c r="R171" s="454">
        <v>35.011899999999997</v>
      </c>
      <c r="S171" s="458">
        <v>22</v>
      </c>
      <c r="T171" s="373">
        <v>19.641999999999999</v>
      </c>
      <c r="U171" s="459">
        <v>25.591999999999999</v>
      </c>
      <c r="V171" s="466">
        <v>15</v>
      </c>
      <c r="W171" s="373">
        <v>4.2629999999999999</v>
      </c>
      <c r="X171" s="454">
        <v>8.6790000000000003</v>
      </c>
      <c r="Y171" s="458">
        <v>33</v>
      </c>
      <c r="Z171" s="373">
        <v>35.837899999999998</v>
      </c>
      <c r="AA171" s="459">
        <v>43.0839</v>
      </c>
      <c r="AB171" s="466">
        <v>17</v>
      </c>
      <c r="AC171" s="373">
        <v>18.238900000000001</v>
      </c>
      <c r="AD171" s="454">
        <v>23.424900000000001</v>
      </c>
      <c r="AE171" s="458">
        <v>38</v>
      </c>
      <c r="AF171" s="373">
        <v>29.613700000000001</v>
      </c>
      <c r="AG171" s="459">
        <v>44.173699999999997</v>
      </c>
      <c r="AH171" s="466">
        <v>117</v>
      </c>
      <c r="AI171" s="373">
        <v>97.752799999999993</v>
      </c>
      <c r="AJ171" s="454">
        <v>132.47380000000001</v>
      </c>
      <c r="AK171" s="458">
        <v>149</v>
      </c>
      <c r="AL171" s="373">
        <v>121.9543</v>
      </c>
      <c r="AM171" s="459">
        <v>190.4443</v>
      </c>
      <c r="AN171" s="466">
        <v>148</v>
      </c>
      <c r="AO171" s="373">
        <v>117.0729</v>
      </c>
      <c r="AP171" s="454">
        <v>184.9939</v>
      </c>
      <c r="AQ171" s="458">
        <v>148</v>
      </c>
      <c r="AR171" s="373">
        <v>120.1671</v>
      </c>
      <c r="AS171" s="459">
        <v>155.86109999999999</v>
      </c>
      <c r="AT171" s="466">
        <v>106</v>
      </c>
      <c r="AU171" s="373">
        <v>77.077100000000002</v>
      </c>
      <c r="AV171" s="454">
        <v>129.11709999999999</v>
      </c>
      <c r="AW171" s="458">
        <v>230</v>
      </c>
      <c r="AX171" s="373">
        <v>214.544456</v>
      </c>
      <c r="AY171" s="373">
        <v>18.985845999999999</v>
      </c>
      <c r="AZ171" s="373">
        <v>40.831978999999997</v>
      </c>
      <c r="BA171" s="459">
        <v>300.27228100000002</v>
      </c>
    </row>
    <row r="172" spans="1:54" s="112" customFormat="1" ht="13.95" customHeight="1" x14ac:dyDescent="0.2">
      <c r="A172" s="768"/>
      <c r="B172" s="776"/>
      <c r="C172" s="469" t="s">
        <v>157</v>
      </c>
      <c r="D172" s="472" t="s">
        <v>72</v>
      </c>
      <c r="E172" s="373" t="s">
        <v>72</v>
      </c>
      <c r="F172" s="459" t="s">
        <v>72</v>
      </c>
      <c r="G172" s="458" t="s">
        <v>72</v>
      </c>
      <c r="H172" s="373" t="s">
        <v>72</v>
      </c>
      <c r="I172" s="459" t="s">
        <v>72</v>
      </c>
      <c r="J172" s="466" t="s">
        <v>72</v>
      </c>
      <c r="K172" s="373" t="s">
        <v>72</v>
      </c>
      <c r="L172" s="454" t="s">
        <v>72</v>
      </c>
      <c r="M172" s="458" t="s">
        <v>72</v>
      </c>
      <c r="N172" s="373" t="s">
        <v>72</v>
      </c>
      <c r="O172" s="459" t="s">
        <v>72</v>
      </c>
      <c r="P172" s="466">
        <v>55</v>
      </c>
      <c r="Q172" s="373">
        <v>8.1639999999999997</v>
      </c>
      <c r="R172" s="454">
        <v>9.6240000000000006</v>
      </c>
      <c r="S172" s="458">
        <v>50</v>
      </c>
      <c r="T172" s="373">
        <v>7.2089999999999996</v>
      </c>
      <c r="U172" s="459">
        <v>8.0190000000000001</v>
      </c>
      <c r="V172" s="466">
        <v>50</v>
      </c>
      <c r="W172" s="373">
        <v>6.3761999999999999</v>
      </c>
      <c r="X172" s="454">
        <v>6.4962</v>
      </c>
      <c r="Y172" s="458">
        <v>75</v>
      </c>
      <c r="Z172" s="373">
        <v>12.689</v>
      </c>
      <c r="AA172" s="459">
        <v>13.259</v>
      </c>
      <c r="AB172" s="466">
        <v>81</v>
      </c>
      <c r="AC172" s="373">
        <v>21.196400000000001</v>
      </c>
      <c r="AD172" s="454">
        <v>23.176400000000001</v>
      </c>
      <c r="AE172" s="458">
        <v>83</v>
      </c>
      <c r="AF172" s="373">
        <v>22.558199999999999</v>
      </c>
      <c r="AG172" s="459">
        <v>26.4482</v>
      </c>
      <c r="AH172" s="466">
        <v>99</v>
      </c>
      <c r="AI172" s="373">
        <v>35.7102</v>
      </c>
      <c r="AJ172" s="454">
        <v>41.923200000000001</v>
      </c>
      <c r="AK172" s="458">
        <v>105</v>
      </c>
      <c r="AL172" s="373">
        <v>22.331800000000001</v>
      </c>
      <c r="AM172" s="459">
        <v>27.957899999999999</v>
      </c>
      <c r="AN172" s="466">
        <v>163</v>
      </c>
      <c r="AO172" s="373">
        <v>249.17339999999999</v>
      </c>
      <c r="AP172" s="454">
        <v>496.05349999999999</v>
      </c>
      <c r="AQ172" s="458">
        <v>115</v>
      </c>
      <c r="AR172" s="373">
        <v>35.999000000000002</v>
      </c>
      <c r="AS172" s="459">
        <v>81.229100000000003</v>
      </c>
      <c r="AT172" s="466">
        <v>114</v>
      </c>
      <c r="AU172" s="373">
        <v>62.015999999999998</v>
      </c>
      <c r="AV172" s="454">
        <v>81.036000000000001</v>
      </c>
      <c r="AW172" s="458">
        <v>120</v>
      </c>
      <c r="AX172" s="373">
        <v>74.7624</v>
      </c>
      <c r="AY172" s="373">
        <v>5.2</v>
      </c>
      <c r="AZ172" s="373">
        <v>2.12</v>
      </c>
      <c r="BA172" s="459">
        <v>93.322400000000002</v>
      </c>
    </row>
    <row r="173" spans="1:54" s="112" customFormat="1" ht="13.95" customHeight="1" x14ac:dyDescent="0.2">
      <c r="A173" s="768"/>
      <c r="B173" s="776"/>
      <c r="C173" s="469" t="s">
        <v>217</v>
      </c>
      <c r="D173" s="472">
        <v>34</v>
      </c>
      <c r="E173" s="373">
        <v>78.200999999999993</v>
      </c>
      <c r="F173" s="459">
        <v>84.35</v>
      </c>
      <c r="G173" s="458">
        <v>43</v>
      </c>
      <c r="H173" s="373">
        <v>56.798999999999999</v>
      </c>
      <c r="I173" s="459">
        <v>92.930999999999997</v>
      </c>
      <c r="J173" s="466">
        <v>48</v>
      </c>
      <c r="K173" s="373">
        <v>77.995999999999995</v>
      </c>
      <c r="L173" s="454">
        <v>105.136</v>
      </c>
      <c r="M173" s="458">
        <v>30</v>
      </c>
      <c r="N173" s="373">
        <v>27.018000000000001</v>
      </c>
      <c r="O173" s="459">
        <v>50.7</v>
      </c>
      <c r="P173" s="466">
        <v>8</v>
      </c>
      <c r="Q173" s="373" t="s">
        <v>53</v>
      </c>
      <c r="R173" s="454">
        <v>90.06</v>
      </c>
      <c r="S173" s="458">
        <v>5</v>
      </c>
      <c r="T173" s="373">
        <v>4.83</v>
      </c>
      <c r="U173" s="459">
        <v>6.06</v>
      </c>
      <c r="V173" s="466">
        <v>7</v>
      </c>
      <c r="W173" s="373">
        <v>25.161999999999999</v>
      </c>
      <c r="X173" s="454">
        <v>25.161999999999999</v>
      </c>
      <c r="Y173" s="458">
        <v>37</v>
      </c>
      <c r="Z173" s="373">
        <v>53.524999999999999</v>
      </c>
      <c r="AA173" s="459">
        <v>61.884999999999998</v>
      </c>
      <c r="AB173" s="466">
        <v>44</v>
      </c>
      <c r="AC173" s="373">
        <v>57.475999999999999</v>
      </c>
      <c r="AD173" s="454">
        <v>104.486</v>
      </c>
      <c r="AE173" s="458">
        <v>42</v>
      </c>
      <c r="AF173" s="373">
        <v>39.316000000000003</v>
      </c>
      <c r="AG173" s="459">
        <v>96.406000000000006</v>
      </c>
      <c r="AH173" s="466">
        <v>68</v>
      </c>
      <c r="AI173" s="373">
        <v>52.756</v>
      </c>
      <c r="AJ173" s="454">
        <v>101.596</v>
      </c>
      <c r="AK173" s="458">
        <v>62</v>
      </c>
      <c r="AL173" s="373">
        <v>55.345999999999997</v>
      </c>
      <c r="AM173" s="459">
        <v>79.506500000000003</v>
      </c>
      <c r="AN173" s="466">
        <v>83</v>
      </c>
      <c r="AO173" s="373">
        <v>175.9247</v>
      </c>
      <c r="AP173" s="454">
        <v>216.20240000000001</v>
      </c>
      <c r="AQ173" s="458">
        <v>40</v>
      </c>
      <c r="AR173" s="373">
        <v>89.171000000000006</v>
      </c>
      <c r="AS173" s="459">
        <v>115.9816</v>
      </c>
      <c r="AT173" s="466">
        <v>52</v>
      </c>
      <c r="AU173" s="373">
        <v>112.714</v>
      </c>
      <c r="AV173" s="454">
        <v>144.00649999999999</v>
      </c>
      <c r="AW173" s="458">
        <v>47</v>
      </c>
      <c r="AX173" s="373">
        <v>56.435699999999997</v>
      </c>
      <c r="AY173" s="373">
        <v>6.9252000000000002</v>
      </c>
      <c r="AZ173" s="373">
        <v>5.8052000000000001</v>
      </c>
      <c r="BA173" s="459">
        <v>69.1661</v>
      </c>
    </row>
    <row r="174" spans="1:54" s="112" customFormat="1" ht="13.95" customHeight="1" x14ac:dyDescent="0.2">
      <c r="A174" s="770"/>
      <c r="B174" s="776"/>
      <c r="C174" s="470" t="s">
        <v>934</v>
      </c>
      <c r="D174" s="474">
        <v>8</v>
      </c>
      <c r="E174" s="374">
        <v>2.3090000000000002</v>
      </c>
      <c r="F174" s="463">
        <v>2.9089999999999998</v>
      </c>
      <c r="G174" s="462">
        <v>12</v>
      </c>
      <c r="H174" s="374">
        <v>3.278</v>
      </c>
      <c r="I174" s="463">
        <v>4.8780000000000001</v>
      </c>
      <c r="J174" s="376">
        <v>13</v>
      </c>
      <c r="K174" s="374">
        <v>2.4849999999999999</v>
      </c>
      <c r="L174" s="456">
        <v>5.08</v>
      </c>
      <c r="M174" s="462">
        <v>16</v>
      </c>
      <c r="N174" s="374">
        <v>1.8520000000000001</v>
      </c>
      <c r="O174" s="463">
        <v>9.0410000000000004</v>
      </c>
      <c r="P174" s="376">
        <v>14</v>
      </c>
      <c r="Q174" s="374">
        <v>2.1850000000000001</v>
      </c>
      <c r="R174" s="456">
        <v>5.0030000000000001</v>
      </c>
      <c r="S174" s="462" t="s">
        <v>53</v>
      </c>
      <c r="T174" s="374" t="s">
        <v>53</v>
      </c>
      <c r="U174" s="463" t="s">
        <v>53</v>
      </c>
      <c r="V174" s="376" t="s">
        <v>53</v>
      </c>
      <c r="W174" s="374" t="s">
        <v>53</v>
      </c>
      <c r="X174" s="456" t="s">
        <v>53</v>
      </c>
      <c r="Y174" s="462">
        <v>19</v>
      </c>
      <c r="Z174" s="374" t="s">
        <v>53</v>
      </c>
      <c r="AA174" s="463">
        <v>61.448</v>
      </c>
      <c r="AB174" s="376" t="s">
        <v>53</v>
      </c>
      <c r="AC174" s="374" t="s">
        <v>53</v>
      </c>
      <c r="AD174" s="456" t="s">
        <v>53</v>
      </c>
      <c r="AE174" s="462" t="s">
        <v>53</v>
      </c>
      <c r="AF174" s="374" t="s">
        <v>53</v>
      </c>
      <c r="AG174" s="463" t="s">
        <v>53</v>
      </c>
      <c r="AH174" s="376" t="s">
        <v>53</v>
      </c>
      <c r="AI174" s="374" t="s">
        <v>53</v>
      </c>
      <c r="AJ174" s="456" t="s">
        <v>53</v>
      </c>
      <c r="AK174" s="462">
        <v>19</v>
      </c>
      <c r="AL174" s="374">
        <v>59.609200000000001</v>
      </c>
      <c r="AM174" s="463">
        <v>67.476200000000006</v>
      </c>
      <c r="AN174" s="376">
        <v>30</v>
      </c>
      <c r="AO174" s="374">
        <v>59.165500000000002</v>
      </c>
      <c r="AP174" s="456">
        <v>67.200500000000005</v>
      </c>
      <c r="AQ174" s="462" t="s">
        <v>53</v>
      </c>
      <c r="AR174" s="374" t="s">
        <v>53</v>
      </c>
      <c r="AS174" s="463" t="s">
        <v>53</v>
      </c>
      <c r="AT174" s="376">
        <v>20</v>
      </c>
      <c r="AU174" s="374" t="s">
        <v>53</v>
      </c>
      <c r="AV174" s="456">
        <v>59.008499999999998</v>
      </c>
      <c r="AW174" s="462">
        <v>36</v>
      </c>
      <c r="AX174" s="374">
        <v>58.136586999999999</v>
      </c>
      <c r="AY174" s="374">
        <v>1.232181</v>
      </c>
      <c r="AZ174" s="374" t="s">
        <v>53</v>
      </c>
      <c r="BA174" s="463">
        <v>62.381146000000001</v>
      </c>
    </row>
    <row r="175" spans="1:54" s="112" customFormat="1" ht="13.2" x14ac:dyDescent="0.25">
      <c r="A175"/>
      <c r="B175"/>
      <c r="C175"/>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row>
    <row r="176" spans="1:54" s="112" customFormat="1" ht="13.2" x14ac:dyDescent="0.25">
      <c r="A176"/>
      <c r="B176"/>
      <c r="C176"/>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row>
  </sheetData>
  <sheetProtection selectLockedCells="1" selectUnlockedCells="1"/>
  <sortState ref="C166:BA167">
    <sortCondition descending="1" ref="BA166:BA167"/>
  </sortState>
  <mergeCells count="224">
    <mergeCell ref="D9:BB9"/>
    <mergeCell ref="BB10:BB12"/>
    <mergeCell ref="A79:A88"/>
    <mergeCell ref="A90:A118"/>
    <mergeCell ref="A49:A78"/>
    <mergeCell ref="A119:A144"/>
    <mergeCell ref="A145:A165"/>
    <mergeCell ref="A166:A174"/>
    <mergeCell ref="B49:B65"/>
    <mergeCell ref="B66:B70"/>
    <mergeCell ref="B71:B74"/>
    <mergeCell ref="B75:B78"/>
    <mergeCell ref="B79:B85"/>
    <mergeCell ref="B86:B88"/>
    <mergeCell ref="B90:B102"/>
    <mergeCell ref="B103:B107"/>
    <mergeCell ref="B113:B117"/>
    <mergeCell ref="B119:B144"/>
    <mergeCell ref="B145:B165"/>
    <mergeCell ref="B166:B167"/>
    <mergeCell ref="B168:B174"/>
    <mergeCell ref="B108:B112"/>
    <mergeCell ref="B46:C46"/>
    <mergeCell ref="W47:W48"/>
    <mergeCell ref="AW47:AW48"/>
    <mergeCell ref="AB46:AD46"/>
    <mergeCell ref="AE46:AG46"/>
    <mergeCell ref="Y46:AA46"/>
    <mergeCell ref="P46:R46"/>
    <mergeCell ref="S46:U46"/>
    <mergeCell ref="V46:X46"/>
    <mergeCell ref="AT46:AV46"/>
    <mergeCell ref="AT47:AT48"/>
    <mergeCell ref="AU47:AU48"/>
    <mergeCell ref="AV47:AV48"/>
    <mergeCell ref="Z47:Z48"/>
    <mergeCell ref="AA47:AA48"/>
    <mergeCell ref="AB47:AB48"/>
    <mergeCell ref="AQ46:AS46"/>
    <mergeCell ref="AQ47:AQ48"/>
    <mergeCell ref="AR47:AR48"/>
    <mergeCell ref="AS47:AS48"/>
    <mergeCell ref="P47:P48"/>
    <mergeCell ref="Q47:Q48"/>
    <mergeCell ref="R47:R48"/>
    <mergeCell ref="S47:S48"/>
    <mergeCell ref="AN46:AP46"/>
    <mergeCell ref="P11:P12"/>
    <mergeCell ref="Q11:Q12"/>
    <mergeCell ref="R11:R12"/>
    <mergeCell ref="S11:S12"/>
    <mergeCell ref="W11:W12"/>
    <mergeCell ref="P10:R10"/>
    <mergeCell ref="S10:U10"/>
    <mergeCell ref="V10:X10"/>
    <mergeCell ref="AE11:AE12"/>
    <mergeCell ref="Y10:AA10"/>
    <mergeCell ref="X11:X12"/>
    <mergeCell ref="AB11:AB12"/>
    <mergeCell ref="Y11:Y12"/>
    <mergeCell ref="Z11:Z12"/>
    <mergeCell ref="AA11:AA12"/>
    <mergeCell ref="AB10:AD10"/>
    <mergeCell ref="AE10:AG10"/>
    <mergeCell ref="AC11:AC12"/>
    <mergeCell ref="AD11:AD12"/>
    <mergeCell ref="T11:T12"/>
    <mergeCell ref="U11:U12"/>
    <mergeCell ref="V11:V12"/>
    <mergeCell ref="AW23:BA23"/>
    <mergeCell ref="AT10:AV10"/>
    <mergeCell ref="AT11:AT12"/>
    <mergeCell ref="AU11:AU12"/>
    <mergeCell ref="AK24:AK25"/>
    <mergeCell ref="AL24:AL25"/>
    <mergeCell ref="AM24:AM25"/>
    <mergeCell ref="AJ24:AJ25"/>
    <mergeCell ref="AV11:AV12"/>
    <mergeCell ref="BA11:BA12"/>
    <mergeCell ref="AY11:AZ11"/>
    <mergeCell ref="AW10:BA10"/>
    <mergeCell ref="AQ24:AQ25"/>
    <mergeCell ref="AR24:AR25"/>
    <mergeCell ref="BA47:BA48"/>
    <mergeCell ref="AK46:AM46"/>
    <mergeCell ref="AK10:AM10"/>
    <mergeCell ref="AK11:AK12"/>
    <mergeCell ref="AL11:AL12"/>
    <mergeCell ref="AM11:AM12"/>
    <mergeCell ref="AN11:AN12"/>
    <mergeCell ref="AN24:AN25"/>
    <mergeCell ref="AN47:AN48"/>
    <mergeCell ref="AO11:AO12"/>
    <mergeCell ref="AO24:AO25"/>
    <mergeCell ref="AO47:AO48"/>
    <mergeCell ref="AP11:AP12"/>
    <mergeCell ref="AP24:AP25"/>
    <mergeCell ref="AP47:AP48"/>
    <mergeCell ref="AW46:BA46"/>
    <mergeCell ref="AX47:AX48"/>
    <mergeCell ref="AY47:AZ47"/>
    <mergeCell ref="AW11:AW12"/>
    <mergeCell ref="AX11:AX12"/>
    <mergeCell ref="AS24:AS25"/>
    <mergeCell ref="AT24:AT25"/>
    <mergeCell ref="AU24:AU25"/>
    <mergeCell ref="AV24:AV25"/>
    <mergeCell ref="B10:C10"/>
    <mergeCell ref="AN10:AP10"/>
    <mergeCell ref="B26:B29"/>
    <mergeCell ref="B30:B31"/>
    <mergeCell ref="AK47:AK48"/>
    <mergeCell ref="AL47:AL48"/>
    <mergeCell ref="AM47:AM48"/>
    <mergeCell ref="U47:U48"/>
    <mergeCell ref="V47:V48"/>
    <mergeCell ref="T47:T48"/>
    <mergeCell ref="X47:X48"/>
    <mergeCell ref="Y47:Y48"/>
    <mergeCell ref="AC47:AC48"/>
    <mergeCell ref="AH46:AJ46"/>
    <mergeCell ref="AJ47:AJ48"/>
    <mergeCell ref="AH47:AH48"/>
    <mergeCell ref="AI47:AI48"/>
    <mergeCell ref="AG47:AG48"/>
    <mergeCell ref="AD47:AD48"/>
    <mergeCell ref="AE47:AE48"/>
    <mergeCell ref="AF47:AF48"/>
    <mergeCell ref="AH23:AJ23"/>
    <mergeCell ref="AI11:AI12"/>
    <mergeCell ref="AJ11:AJ12"/>
    <mergeCell ref="F11:F12"/>
    <mergeCell ref="E11:E12"/>
    <mergeCell ref="D11:D12"/>
    <mergeCell ref="M10:O10"/>
    <mergeCell ref="J10:L10"/>
    <mergeCell ref="G10:I10"/>
    <mergeCell ref="D10:F10"/>
    <mergeCell ref="AQ10:AS10"/>
    <mergeCell ref="AQ11:AQ12"/>
    <mergeCell ref="AR11:AR12"/>
    <mergeCell ref="AS11:AS12"/>
    <mergeCell ref="O11:O12"/>
    <mergeCell ref="N11:N12"/>
    <mergeCell ref="M11:M12"/>
    <mergeCell ref="L11:L12"/>
    <mergeCell ref="K11:K12"/>
    <mergeCell ref="J11:J12"/>
    <mergeCell ref="I11:I12"/>
    <mergeCell ref="H11:H12"/>
    <mergeCell ref="G11:G12"/>
    <mergeCell ref="AH10:AJ10"/>
    <mergeCell ref="AH11:AH12"/>
    <mergeCell ref="AF11:AF12"/>
    <mergeCell ref="AG11:AG12"/>
    <mergeCell ref="AH24:AH25"/>
    <mergeCell ref="AI24:AI25"/>
    <mergeCell ref="AK23:AM23"/>
    <mergeCell ref="P24:P25"/>
    <mergeCell ref="AE24:AE25"/>
    <mergeCell ref="X24:X25"/>
    <mergeCell ref="Y24:Y25"/>
    <mergeCell ref="V23:X23"/>
    <mergeCell ref="Y23:AA23"/>
    <mergeCell ref="AB23:AD23"/>
    <mergeCell ref="AE23:AG23"/>
    <mergeCell ref="Z24:Z25"/>
    <mergeCell ref="M47:M48"/>
    <mergeCell ref="N47:N48"/>
    <mergeCell ref="O47:O48"/>
    <mergeCell ref="BB23:BB25"/>
    <mergeCell ref="AW24:AW25"/>
    <mergeCell ref="AX24:AX25"/>
    <mergeCell ref="AY24:AZ24"/>
    <mergeCell ref="BA24:BA25"/>
    <mergeCell ref="AN23:AP23"/>
    <mergeCell ref="AQ23:AS23"/>
    <mergeCell ref="AT23:AV23"/>
    <mergeCell ref="AF24:AF25"/>
    <mergeCell ref="W24:W25"/>
    <mergeCell ref="Q24:Q25"/>
    <mergeCell ref="R24:R25"/>
    <mergeCell ref="S24:S25"/>
    <mergeCell ref="T24:T25"/>
    <mergeCell ref="U24:U25"/>
    <mergeCell ref="V24:V25"/>
    <mergeCell ref="AG24:AG25"/>
    <mergeCell ref="AD24:AD25"/>
    <mergeCell ref="AA24:AA25"/>
    <mergeCell ref="AB24:AB25"/>
    <mergeCell ref="AC24:AC25"/>
    <mergeCell ref="D47:D48"/>
    <mergeCell ref="E47:E48"/>
    <mergeCell ref="F47:F48"/>
    <mergeCell ref="G47:G48"/>
    <mergeCell ref="H47:H48"/>
    <mergeCell ref="I47:I48"/>
    <mergeCell ref="J47:J48"/>
    <mergeCell ref="K47:K48"/>
    <mergeCell ref="L47:L48"/>
    <mergeCell ref="B33:B37"/>
    <mergeCell ref="B40:B41"/>
    <mergeCell ref="D46:F46"/>
    <mergeCell ref="G46:I46"/>
    <mergeCell ref="J46:L46"/>
    <mergeCell ref="M46:O46"/>
    <mergeCell ref="F24:F25"/>
    <mergeCell ref="P23:R23"/>
    <mergeCell ref="S23:U23"/>
    <mergeCell ref="E24:E25"/>
    <mergeCell ref="D24:D25"/>
    <mergeCell ref="M23:O23"/>
    <mergeCell ref="J23:L23"/>
    <mergeCell ref="G23:I23"/>
    <mergeCell ref="D23:F23"/>
    <mergeCell ref="O24:O25"/>
    <mergeCell ref="N24:N25"/>
    <mergeCell ref="M24:M25"/>
    <mergeCell ref="L24:L25"/>
    <mergeCell ref="K24:K25"/>
    <mergeCell ref="J24:J25"/>
    <mergeCell ref="I24:I25"/>
    <mergeCell ref="H24:H25"/>
    <mergeCell ref="G24:G25"/>
  </mergeCells>
  <phoneticPr fontId="13" type="noConversion"/>
  <pageMargins left="0.19685039370078741" right="0.19685039370078741" top="0.35433070866141736" bottom="0.43307086614173229" header="0.51181102362204722" footer="0.19685039370078741"/>
  <pageSetup paperSize="9" scale="37" firstPageNumber="0" orientation="landscape" horizontalDpi="300" verticalDpi="300" r:id="rId1"/>
  <headerFooter alignWithMargins="0">
    <oddFooter>&amp;C&amp;8Service régional de l'information statistique, économique et territoriale de la Draaf Occitanie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election activeCell="A6" sqref="A6:XFD6"/>
    </sheetView>
  </sheetViews>
  <sheetFormatPr baseColWidth="10" defaultRowHeight="13.2" x14ac:dyDescent="0.25"/>
  <sheetData>
    <row r="1" spans="1:6" ht="12.9" customHeight="1" x14ac:dyDescent="0.25"/>
    <row r="2" spans="1:6" ht="12.9" customHeight="1" x14ac:dyDescent="0.25"/>
    <row r="3" spans="1:6" ht="12.9" customHeight="1" x14ac:dyDescent="0.25"/>
    <row r="4" spans="1:6" ht="12.9" customHeight="1" x14ac:dyDescent="0.25"/>
    <row r="5" spans="1:6" ht="12.9" customHeight="1" x14ac:dyDescent="0.25"/>
    <row r="6" spans="1:6" ht="12.9" customHeight="1" x14ac:dyDescent="0.25"/>
    <row r="7" spans="1:6" s="23" customFormat="1" ht="15.75" customHeight="1" x14ac:dyDescent="0.3">
      <c r="A7" s="28" t="s">
        <v>44</v>
      </c>
      <c r="B7" s="26"/>
      <c r="C7" s="12"/>
      <c r="D7" s="12"/>
      <c r="E7" s="12"/>
      <c r="F7" s="12"/>
    </row>
    <row r="8" spans="1:6" x14ac:dyDescent="0.25">
      <c r="A8" s="16" t="s">
        <v>889</v>
      </c>
      <c r="B8" s="29"/>
    </row>
    <row r="9" spans="1:6" ht="13.8" x14ac:dyDescent="0.25">
      <c r="A9" s="31" t="s">
        <v>45</v>
      </c>
      <c r="B9" s="29"/>
    </row>
    <row r="10" spans="1:6" x14ac:dyDescent="0.25">
      <c r="A10" s="738"/>
      <c r="B10" s="739"/>
    </row>
    <row r="11" spans="1:6" x14ac:dyDescent="0.25">
      <c r="B11" s="26"/>
    </row>
  </sheetData>
  <mergeCells count="1">
    <mergeCell ref="A10:B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7"/>
  <sheetViews>
    <sheetView showGridLines="0" workbookViewId="0">
      <pane xSplit="3" ySplit="14" topLeftCell="D15" activePane="bottomRight" state="frozen"/>
      <selection pane="topRight" activeCell="D1" sqref="D1"/>
      <selection pane="bottomLeft" activeCell="A15" sqref="A15"/>
      <selection pane="bottomRight"/>
    </sheetView>
  </sheetViews>
  <sheetFormatPr baseColWidth="10" defaultColWidth="9.109375" defaultRowHeight="15.75" customHeight="1" x14ac:dyDescent="0.25"/>
  <cols>
    <col min="1" max="1" width="9.88671875" style="50" customWidth="1"/>
    <col min="2" max="2" width="16.109375" style="51" customWidth="1"/>
    <col min="3" max="3" width="21.33203125" style="52" customWidth="1"/>
    <col min="4" max="13" width="6.6640625" style="53" customWidth="1"/>
    <col min="14" max="18" width="6.6640625" style="54" customWidth="1"/>
    <col min="19" max="21" width="6.6640625" style="55" customWidth="1"/>
    <col min="22" max="24" width="6.6640625" style="54" customWidth="1"/>
    <col min="25" max="25" width="6.6640625" style="132" customWidth="1"/>
    <col min="26" max="27" width="6.6640625" style="54" customWidth="1"/>
    <col min="28" max="28" width="6.6640625" style="132" customWidth="1"/>
    <col min="29" max="54" width="6.6640625" style="54" customWidth="1"/>
    <col min="55" max="16384" width="9.109375" style="54"/>
  </cols>
  <sheetData>
    <row r="1" spans="1:54" ht="12.9" customHeight="1" x14ac:dyDescent="0.25">
      <c r="A1" s="56"/>
    </row>
    <row r="2" spans="1:54" ht="12.9" customHeight="1" x14ac:dyDescent="0.25">
      <c r="A2" s="56"/>
    </row>
    <row r="3" spans="1:54" ht="12.9" customHeight="1" x14ac:dyDescent="0.25">
      <c r="A3" s="56"/>
    </row>
    <row r="4" spans="1:54" ht="12.9" customHeight="1" x14ac:dyDescent="0.25">
      <c r="A4" s="56"/>
    </row>
    <row r="5" spans="1:54" ht="12.9" customHeight="1" x14ac:dyDescent="0.25">
      <c r="A5" s="56"/>
    </row>
    <row r="6" spans="1:54" ht="12.9" customHeight="1" x14ac:dyDescent="0.25">
      <c r="A6" s="56"/>
    </row>
    <row r="7" spans="1:54" ht="11.25" customHeight="1" x14ac:dyDescent="0.25">
      <c r="A7" s="56"/>
    </row>
    <row r="8" spans="1:54" ht="11.25" customHeight="1" x14ac:dyDescent="0.25">
      <c r="A8" s="56"/>
    </row>
    <row r="9" spans="1:54" ht="14.4" customHeight="1" x14ac:dyDescent="0.25">
      <c r="A9" s="56" t="s">
        <v>54</v>
      </c>
    </row>
    <row r="10" spans="1:54" ht="11.25" customHeight="1" x14ac:dyDescent="0.25">
      <c r="A10" s="16" t="s">
        <v>64</v>
      </c>
    </row>
    <row r="11" spans="1:54" ht="11.25" customHeight="1" thickBot="1" x14ac:dyDescent="0.3">
      <c r="B11" s="57" t="s">
        <v>45</v>
      </c>
      <c r="V11" s="813"/>
      <c r="W11" s="813"/>
      <c r="X11" s="813"/>
    </row>
    <row r="12" spans="1:54" ht="11.25" customHeight="1" x14ac:dyDescent="0.2">
      <c r="B12" s="58"/>
      <c r="C12" s="59"/>
      <c r="D12" s="785" t="s">
        <v>101</v>
      </c>
      <c r="E12" s="786"/>
      <c r="F12" s="787"/>
      <c r="G12" s="785" t="s">
        <v>102</v>
      </c>
      <c r="H12" s="786"/>
      <c r="I12" s="787"/>
      <c r="J12" s="785" t="s">
        <v>103</v>
      </c>
      <c r="K12" s="786"/>
      <c r="L12" s="787"/>
      <c r="M12" s="785" t="s">
        <v>100</v>
      </c>
      <c r="N12" s="786"/>
      <c r="O12" s="787"/>
      <c r="P12" s="785" t="s">
        <v>1</v>
      </c>
      <c r="Q12" s="786"/>
      <c r="R12" s="787"/>
      <c r="S12" s="785" t="s">
        <v>2</v>
      </c>
      <c r="T12" s="786"/>
      <c r="U12" s="787"/>
      <c r="V12" s="785" t="s">
        <v>3</v>
      </c>
      <c r="W12" s="786"/>
      <c r="X12" s="787"/>
      <c r="Y12" s="833">
        <v>2014</v>
      </c>
      <c r="Z12" s="834"/>
      <c r="AA12" s="835"/>
      <c r="AB12" s="814">
        <v>2015</v>
      </c>
      <c r="AC12" s="815"/>
      <c r="AD12" s="816"/>
      <c r="AE12" s="814">
        <v>2016</v>
      </c>
      <c r="AF12" s="815"/>
      <c r="AG12" s="816"/>
      <c r="AH12" s="814">
        <v>2017</v>
      </c>
      <c r="AI12" s="815"/>
      <c r="AJ12" s="816"/>
      <c r="AK12" s="814">
        <v>2018</v>
      </c>
      <c r="AL12" s="815"/>
      <c r="AM12" s="816"/>
      <c r="AN12" s="794">
        <v>2019</v>
      </c>
      <c r="AO12" s="850"/>
      <c r="AP12" s="851"/>
      <c r="AQ12" s="794">
        <v>2020</v>
      </c>
      <c r="AR12" s="850"/>
      <c r="AS12" s="851"/>
      <c r="AT12" s="794">
        <v>2021</v>
      </c>
      <c r="AU12" s="850"/>
      <c r="AV12" s="851"/>
      <c r="AW12" s="843">
        <v>2022</v>
      </c>
      <c r="AX12" s="844"/>
      <c r="AY12" s="844"/>
      <c r="AZ12" s="844"/>
      <c r="BA12" s="844"/>
      <c r="BB12" s="845"/>
    </row>
    <row r="13" spans="1:54" ht="22.5" customHeight="1" x14ac:dyDescent="0.25">
      <c r="B13" s="60" t="s">
        <v>80</v>
      </c>
      <c r="C13" s="59"/>
      <c r="D13" s="788" t="s">
        <v>55</v>
      </c>
      <c r="E13" s="783" t="s">
        <v>73</v>
      </c>
      <c r="F13" s="784" t="s">
        <v>74</v>
      </c>
      <c r="G13" s="788" t="s">
        <v>55</v>
      </c>
      <c r="H13" s="783" t="s">
        <v>73</v>
      </c>
      <c r="I13" s="784" t="s">
        <v>74</v>
      </c>
      <c r="J13" s="788" t="s">
        <v>55</v>
      </c>
      <c r="K13" s="783" t="s">
        <v>73</v>
      </c>
      <c r="L13" s="784" t="s">
        <v>74</v>
      </c>
      <c r="M13" s="788" t="s">
        <v>55</v>
      </c>
      <c r="N13" s="783" t="s">
        <v>73</v>
      </c>
      <c r="O13" s="784" t="s">
        <v>74</v>
      </c>
      <c r="P13" s="788" t="s">
        <v>55</v>
      </c>
      <c r="Q13" s="783" t="s">
        <v>73</v>
      </c>
      <c r="R13" s="784" t="s">
        <v>74</v>
      </c>
      <c r="S13" s="788" t="s">
        <v>55</v>
      </c>
      <c r="T13" s="797" t="s">
        <v>73</v>
      </c>
      <c r="U13" s="798" t="s">
        <v>74</v>
      </c>
      <c r="V13" s="788" t="s">
        <v>55</v>
      </c>
      <c r="W13" s="797" t="s">
        <v>73</v>
      </c>
      <c r="X13" s="798" t="s">
        <v>74</v>
      </c>
      <c r="Y13" s="788" t="s">
        <v>56</v>
      </c>
      <c r="Z13" s="797" t="s">
        <v>73</v>
      </c>
      <c r="AA13" s="798" t="s">
        <v>74</v>
      </c>
      <c r="AB13" s="818" t="s">
        <v>56</v>
      </c>
      <c r="AC13" s="718" t="s">
        <v>73</v>
      </c>
      <c r="AD13" s="817" t="s">
        <v>74</v>
      </c>
      <c r="AE13" s="818" t="s">
        <v>56</v>
      </c>
      <c r="AF13" s="718" t="s">
        <v>73</v>
      </c>
      <c r="AG13" s="817" t="s">
        <v>74</v>
      </c>
      <c r="AH13" s="841" t="s">
        <v>56</v>
      </c>
      <c r="AI13" s="730" t="s">
        <v>73</v>
      </c>
      <c r="AJ13" s="809" t="s">
        <v>74</v>
      </c>
      <c r="AK13" s="848" t="s">
        <v>56</v>
      </c>
      <c r="AL13" s="730" t="s">
        <v>73</v>
      </c>
      <c r="AM13" s="809" t="s">
        <v>74</v>
      </c>
      <c r="AN13" s="848" t="s">
        <v>56</v>
      </c>
      <c r="AO13" s="730" t="s">
        <v>73</v>
      </c>
      <c r="AP13" s="809" t="s">
        <v>74</v>
      </c>
      <c r="AQ13" s="848" t="s">
        <v>56</v>
      </c>
      <c r="AR13" s="730" t="s">
        <v>73</v>
      </c>
      <c r="AS13" s="734" t="s">
        <v>74</v>
      </c>
      <c r="AT13" s="848" t="s">
        <v>56</v>
      </c>
      <c r="AU13" s="730" t="s">
        <v>73</v>
      </c>
      <c r="AV13" s="809" t="s">
        <v>74</v>
      </c>
      <c r="AW13" s="848" t="s">
        <v>46</v>
      </c>
      <c r="AX13" s="730" t="s">
        <v>77</v>
      </c>
      <c r="AY13" s="718" t="s">
        <v>76</v>
      </c>
      <c r="AZ13" s="718"/>
      <c r="BA13" s="730" t="s">
        <v>75</v>
      </c>
      <c r="BB13" s="846" t="s">
        <v>47</v>
      </c>
    </row>
    <row r="14" spans="1:54" ht="22.5" customHeight="1" thickBot="1" x14ac:dyDescent="0.3">
      <c r="A14" s="58"/>
      <c r="B14" s="61"/>
      <c r="C14" s="59"/>
      <c r="D14" s="788"/>
      <c r="E14" s="783"/>
      <c r="F14" s="784"/>
      <c r="G14" s="788"/>
      <c r="H14" s="783"/>
      <c r="I14" s="784"/>
      <c r="J14" s="788"/>
      <c r="K14" s="783"/>
      <c r="L14" s="784"/>
      <c r="M14" s="788"/>
      <c r="N14" s="783"/>
      <c r="O14" s="784"/>
      <c r="P14" s="788"/>
      <c r="Q14" s="783"/>
      <c r="R14" s="784"/>
      <c r="S14" s="825"/>
      <c r="T14" s="797"/>
      <c r="U14" s="798"/>
      <c r="V14" s="825"/>
      <c r="W14" s="797"/>
      <c r="X14" s="798"/>
      <c r="Y14" s="825"/>
      <c r="Z14" s="797"/>
      <c r="AA14" s="798"/>
      <c r="AB14" s="818"/>
      <c r="AC14" s="718"/>
      <c r="AD14" s="817"/>
      <c r="AE14" s="818"/>
      <c r="AF14" s="718"/>
      <c r="AG14" s="817"/>
      <c r="AH14" s="842"/>
      <c r="AI14" s="731"/>
      <c r="AJ14" s="810"/>
      <c r="AK14" s="849"/>
      <c r="AL14" s="731"/>
      <c r="AM14" s="810"/>
      <c r="AN14" s="849"/>
      <c r="AO14" s="731"/>
      <c r="AP14" s="810"/>
      <c r="AQ14" s="849"/>
      <c r="AR14" s="731"/>
      <c r="AS14" s="735"/>
      <c r="AT14" s="849"/>
      <c r="AU14" s="731"/>
      <c r="AV14" s="810"/>
      <c r="AW14" s="849"/>
      <c r="AX14" s="731"/>
      <c r="AY14" s="487" t="s">
        <v>28</v>
      </c>
      <c r="AZ14" s="487" t="s">
        <v>29</v>
      </c>
      <c r="BA14" s="731"/>
      <c r="BB14" s="847"/>
    </row>
    <row r="15" spans="1:54" ht="13.05" customHeight="1" x14ac:dyDescent="0.2">
      <c r="A15" s="58"/>
      <c r="C15" s="86" t="s">
        <v>65</v>
      </c>
      <c r="D15" s="278" t="s">
        <v>223</v>
      </c>
      <c r="E15" s="279">
        <v>897.81100000000004</v>
      </c>
      <c r="F15" s="280">
        <v>973.25099999999998</v>
      </c>
      <c r="G15" s="278" t="s">
        <v>224</v>
      </c>
      <c r="H15" s="279">
        <v>1092.835</v>
      </c>
      <c r="I15" s="280">
        <v>1126.1949999999999</v>
      </c>
      <c r="J15" s="278" t="s">
        <v>225</v>
      </c>
      <c r="K15" s="279">
        <v>894.90899999999999</v>
      </c>
      <c r="L15" s="280">
        <v>1132.509</v>
      </c>
      <c r="M15" s="278" t="s">
        <v>226</v>
      </c>
      <c r="N15" s="279">
        <v>878.35599999999999</v>
      </c>
      <c r="O15" s="280">
        <v>1424.1759999999999</v>
      </c>
      <c r="P15" s="278" t="s">
        <v>227</v>
      </c>
      <c r="Q15" s="279">
        <v>967.73099999999999</v>
      </c>
      <c r="R15" s="280">
        <v>1628.8510000000001</v>
      </c>
      <c r="S15" s="278" t="s">
        <v>228</v>
      </c>
      <c r="T15" s="279">
        <v>1263.473</v>
      </c>
      <c r="U15" s="280">
        <v>1564.5830000000001</v>
      </c>
      <c r="V15" s="278" t="s">
        <v>229</v>
      </c>
      <c r="W15" s="279">
        <v>1435.961</v>
      </c>
      <c r="X15" s="280">
        <v>1502.441</v>
      </c>
      <c r="Y15" s="278" t="s">
        <v>230</v>
      </c>
      <c r="Z15" s="279">
        <v>1716.55</v>
      </c>
      <c r="AA15" s="280">
        <v>1829.88</v>
      </c>
      <c r="AB15" s="278" t="s">
        <v>231</v>
      </c>
      <c r="AC15" s="279">
        <v>1940.16</v>
      </c>
      <c r="AD15" s="280">
        <v>2752.12</v>
      </c>
      <c r="AE15" s="278" t="s">
        <v>232</v>
      </c>
      <c r="AF15" s="279">
        <v>1772.05</v>
      </c>
      <c r="AG15" s="280">
        <v>2448.52</v>
      </c>
      <c r="AH15" s="278" t="s">
        <v>233</v>
      </c>
      <c r="AI15" s="279">
        <v>1932.15</v>
      </c>
      <c r="AJ15" s="280">
        <v>2533.89</v>
      </c>
      <c r="AK15" s="278" t="s">
        <v>234</v>
      </c>
      <c r="AL15" s="279">
        <v>2015.86</v>
      </c>
      <c r="AM15" s="280">
        <v>2567.9299999999998</v>
      </c>
      <c r="AN15" s="278" t="s">
        <v>235</v>
      </c>
      <c r="AO15" s="279">
        <v>2358.7600000000002</v>
      </c>
      <c r="AP15" s="280">
        <v>3150.92</v>
      </c>
      <c r="AQ15" s="278" t="s">
        <v>236</v>
      </c>
      <c r="AR15" s="279">
        <v>3004.65</v>
      </c>
      <c r="AS15" s="500">
        <v>3872.92</v>
      </c>
      <c r="AT15" s="278" t="s">
        <v>237</v>
      </c>
      <c r="AU15" s="279">
        <v>3172.71</v>
      </c>
      <c r="AV15" s="280">
        <v>3937.52</v>
      </c>
      <c r="AW15" s="278" t="s">
        <v>238</v>
      </c>
      <c r="AX15" s="279">
        <v>3753.9072070000002</v>
      </c>
      <c r="AY15" s="279">
        <v>69.040000000000006</v>
      </c>
      <c r="AZ15" s="279">
        <v>340.7</v>
      </c>
      <c r="BA15" s="279">
        <v>4234.3872069999998</v>
      </c>
      <c r="BB15" s="612">
        <f t="shared" ref="BB15:BB22" si="0">BA15/BA$22*100</f>
        <v>11.184819178309061</v>
      </c>
    </row>
    <row r="16" spans="1:54" ht="13.05" customHeight="1" x14ac:dyDescent="0.2">
      <c r="A16" s="58"/>
      <c r="C16" s="64" t="s">
        <v>30</v>
      </c>
      <c r="D16" s="281" t="s">
        <v>239</v>
      </c>
      <c r="E16" s="282">
        <v>4439.9089999999997</v>
      </c>
      <c r="F16" s="283">
        <v>4856.4489999999996</v>
      </c>
      <c r="G16" s="281" t="s">
        <v>240</v>
      </c>
      <c r="H16" s="282">
        <v>4939.0259999999998</v>
      </c>
      <c r="I16" s="283">
        <v>5309.6260000000002</v>
      </c>
      <c r="J16" s="281" t="s">
        <v>241</v>
      </c>
      <c r="K16" s="282">
        <v>5157.5230000000001</v>
      </c>
      <c r="L16" s="283">
        <v>5864.15</v>
      </c>
      <c r="M16" s="281" t="s">
        <v>242</v>
      </c>
      <c r="N16" s="282">
        <v>6232.3411999999998</v>
      </c>
      <c r="O16" s="283">
        <v>11422.673199999999</v>
      </c>
      <c r="P16" s="281" t="s">
        <v>243</v>
      </c>
      <c r="Q16" s="282">
        <v>7984.0060000000003</v>
      </c>
      <c r="R16" s="283">
        <v>13264.2778</v>
      </c>
      <c r="S16" s="281" t="s">
        <v>244</v>
      </c>
      <c r="T16" s="282">
        <v>12234.416999999999</v>
      </c>
      <c r="U16" s="283">
        <v>13484.696</v>
      </c>
      <c r="V16" s="281" t="s">
        <v>245</v>
      </c>
      <c r="W16" s="282">
        <v>13294.816800000001</v>
      </c>
      <c r="X16" s="283">
        <v>14073.016799999999</v>
      </c>
      <c r="Y16" s="281" t="s">
        <v>246</v>
      </c>
      <c r="Z16" s="282">
        <v>13560.7659</v>
      </c>
      <c r="AA16" s="283">
        <v>14904.8768</v>
      </c>
      <c r="AB16" s="281" t="s">
        <v>247</v>
      </c>
      <c r="AC16" s="282">
        <v>14244.91</v>
      </c>
      <c r="AD16" s="283">
        <v>19486.660899999999</v>
      </c>
      <c r="AE16" s="281" t="s">
        <v>248</v>
      </c>
      <c r="AF16" s="282">
        <v>13310.956899999999</v>
      </c>
      <c r="AG16" s="283">
        <v>20757.636900000001</v>
      </c>
      <c r="AH16" s="281" t="s">
        <v>249</v>
      </c>
      <c r="AI16" s="282">
        <v>18317.437600000001</v>
      </c>
      <c r="AJ16" s="283">
        <v>22466.437600000001</v>
      </c>
      <c r="AK16" s="281" t="s">
        <v>250</v>
      </c>
      <c r="AL16" s="282">
        <v>21388.537100000001</v>
      </c>
      <c r="AM16" s="283">
        <v>25145.876199999999</v>
      </c>
      <c r="AN16" s="281" t="s">
        <v>251</v>
      </c>
      <c r="AO16" s="282">
        <v>22576.942999999999</v>
      </c>
      <c r="AP16" s="283">
        <v>27532.3521</v>
      </c>
      <c r="AQ16" s="281" t="s">
        <v>252</v>
      </c>
      <c r="AR16" s="282">
        <v>22151.224999999999</v>
      </c>
      <c r="AS16" s="396">
        <v>27488.121999999999</v>
      </c>
      <c r="AT16" s="281" t="s">
        <v>253</v>
      </c>
      <c r="AU16" s="282">
        <v>26826.250700000001</v>
      </c>
      <c r="AV16" s="283">
        <v>33396.8442</v>
      </c>
      <c r="AW16" s="281" t="s">
        <v>254</v>
      </c>
      <c r="AX16" s="282">
        <v>27432.378206000001</v>
      </c>
      <c r="AY16" s="282">
        <v>2203.3798780000002</v>
      </c>
      <c r="AZ16" s="282">
        <v>2694.973759</v>
      </c>
      <c r="BA16" s="282">
        <v>32330.741843</v>
      </c>
      <c r="BB16" s="613">
        <f t="shared" si="0"/>
        <v>85.399252297180311</v>
      </c>
    </row>
    <row r="17" spans="1:54" ht="13.05" customHeight="1" x14ac:dyDescent="0.2">
      <c r="A17" s="58"/>
      <c r="C17" s="64" t="s">
        <v>32</v>
      </c>
      <c r="D17" s="281"/>
      <c r="E17" s="282"/>
      <c r="F17" s="283"/>
      <c r="G17" s="281" t="s">
        <v>53</v>
      </c>
      <c r="H17" s="282" t="s">
        <v>53</v>
      </c>
      <c r="I17" s="283" t="s">
        <v>53</v>
      </c>
      <c r="J17" s="281" t="s">
        <v>255</v>
      </c>
      <c r="K17" s="282" t="s">
        <v>53</v>
      </c>
      <c r="L17" s="283">
        <v>25.594999999999999</v>
      </c>
      <c r="M17" s="281" t="s">
        <v>256</v>
      </c>
      <c r="N17" s="282" t="s">
        <v>53</v>
      </c>
      <c r="O17" s="283">
        <v>17.920000000000002</v>
      </c>
      <c r="P17" s="281" t="s">
        <v>257</v>
      </c>
      <c r="Q17" s="282">
        <v>12.89</v>
      </c>
      <c r="R17" s="283">
        <v>21.3</v>
      </c>
      <c r="S17" s="281" t="s">
        <v>258</v>
      </c>
      <c r="T17" s="282">
        <v>21.02</v>
      </c>
      <c r="U17" s="283" t="s">
        <v>259</v>
      </c>
      <c r="V17" s="281" t="s">
        <v>258</v>
      </c>
      <c r="W17" s="282">
        <v>21.43</v>
      </c>
      <c r="X17" s="283">
        <v>23.01</v>
      </c>
      <c r="Y17" s="281" t="s">
        <v>260</v>
      </c>
      <c r="Z17" s="282">
        <v>38.82</v>
      </c>
      <c r="AA17" s="283">
        <v>40.85</v>
      </c>
      <c r="AB17" s="281" t="s">
        <v>261</v>
      </c>
      <c r="AC17" s="282">
        <v>29.54</v>
      </c>
      <c r="AD17" s="283">
        <v>40.130000000000003</v>
      </c>
      <c r="AE17" s="281" t="s">
        <v>262</v>
      </c>
      <c r="AF17" s="282">
        <v>31.38</v>
      </c>
      <c r="AG17" s="283">
        <v>44.76</v>
      </c>
      <c r="AH17" s="281" t="s">
        <v>261</v>
      </c>
      <c r="AI17" s="282">
        <v>29.09</v>
      </c>
      <c r="AJ17" s="283">
        <v>56.15</v>
      </c>
      <c r="AK17" s="281" t="s">
        <v>259</v>
      </c>
      <c r="AL17" s="282">
        <v>37.127000000000002</v>
      </c>
      <c r="AM17" s="283">
        <v>55.337000000000003</v>
      </c>
      <c r="AN17" s="281" t="s">
        <v>263</v>
      </c>
      <c r="AO17" s="282">
        <v>35.54</v>
      </c>
      <c r="AP17" s="283">
        <v>57.22</v>
      </c>
      <c r="AQ17" s="281" t="s">
        <v>262</v>
      </c>
      <c r="AR17" s="282">
        <v>48.084000000000003</v>
      </c>
      <c r="AS17" s="396">
        <v>53.488</v>
      </c>
      <c r="AT17" s="281" t="s">
        <v>264</v>
      </c>
      <c r="AU17" s="282">
        <v>51.151000000000003</v>
      </c>
      <c r="AV17" s="283">
        <v>67.751000000000005</v>
      </c>
      <c r="AW17" s="281" t="s">
        <v>264</v>
      </c>
      <c r="AX17" s="282">
        <v>50.324423000000003</v>
      </c>
      <c r="AY17" s="282" t="s">
        <v>53</v>
      </c>
      <c r="AZ17" s="282" t="s">
        <v>53</v>
      </c>
      <c r="BA17" s="282">
        <v>67.086422999999996</v>
      </c>
      <c r="BB17" s="613">
        <f t="shared" si="0"/>
        <v>0.17720380161127625</v>
      </c>
    </row>
    <row r="18" spans="1:54" ht="13.05" customHeight="1" x14ac:dyDescent="0.2">
      <c r="A18" s="58"/>
      <c r="C18" s="64" t="s">
        <v>35</v>
      </c>
      <c r="D18" s="281" t="s">
        <v>265</v>
      </c>
      <c r="E18" s="282">
        <v>72.498000000000005</v>
      </c>
      <c r="F18" s="283">
        <v>82.343000000000004</v>
      </c>
      <c r="G18" s="281" t="s">
        <v>266</v>
      </c>
      <c r="H18" s="282">
        <v>68.522999999999996</v>
      </c>
      <c r="I18" s="283">
        <v>86.484999999999999</v>
      </c>
      <c r="J18" s="281" t="s">
        <v>267</v>
      </c>
      <c r="K18" s="282">
        <v>67.451999999999998</v>
      </c>
      <c r="L18" s="283">
        <v>84.478999999999999</v>
      </c>
      <c r="M18" s="281" t="s">
        <v>268</v>
      </c>
      <c r="N18" s="282">
        <v>82.646000000000001</v>
      </c>
      <c r="O18" s="283">
        <v>104.264</v>
      </c>
      <c r="P18" s="281" t="s">
        <v>269</v>
      </c>
      <c r="Q18" s="282">
        <v>101.61199999999999</v>
      </c>
      <c r="R18" s="283">
        <v>112.25700000000001</v>
      </c>
      <c r="S18" s="281" t="s">
        <v>270</v>
      </c>
      <c r="T18" s="282">
        <v>91.49</v>
      </c>
      <c r="U18" s="283">
        <v>103.556</v>
      </c>
      <c r="V18" s="281" t="s">
        <v>271</v>
      </c>
      <c r="W18" s="282">
        <v>110.886</v>
      </c>
      <c r="X18" s="283">
        <v>119.172</v>
      </c>
      <c r="Y18" s="281" t="s">
        <v>271</v>
      </c>
      <c r="Z18" s="282">
        <v>124.53400000000001</v>
      </c>
      <c r="AA18" s="283">
        <v>142.80000000000001</v>
      </c>
      <c r="AB18" s="281" t="s">
        <v>272</v>
      </c>
      <c r="AC18" s="282">
        <v>117.086</v>
      </c>
      <c r="AD18" s="283">
        <v>152.251</v>
      </c>
      <c r="AE18" s="281" t="s">
        <v>273</v>
      </c>
      <c r="AF18" s="282">
        <v>138.923</v>
      </c>
      <c r="AG18" s="283">
        <v>165.303</v>
      </c>
      <c r="AH18" s="281" t="s">
        <v>227</v>
      </c>
      <c r="AI18" s="282">
        <v>150.02600000000001</v>
      </c>
      <c r="AJ18" s="283">
        <v>190.01599999999999</v>
      </c>
      <c r="AK18" s="281" t="s">
        <v>274</v>
      </c>
      <c r="AL18" s="282">
        <v>157.6696</v>
      </c>
      <c r="AM18" s="283">
        <v>198.9666</v>
      </c>
      <c r="AN18" s="281" t="s">
        <v>275</v>
      </c>
      <c r="AO18" s="282">
        <v>156.63</v>
      </c>
      <c r="AP18" s="283">
        <v>201.41</v>
      </c>
      <c r="AQ18" s="281" t="s">
        <v>276</v>
      </c>
      <c r="AR18" s="282">
        <v>186.26009999999999</v>
      </c>
      <c r="AS18" s="396">
        <v>212.5301</v>
      </c>
      <c r="AT18" s="281" t="s">
        <v>277</v>
      </c>
      <c r="AU18" s="282">
        <v>192.71809999999999</v>
      </c>
      <c r="AV18" s="283">
        <v>218.39609999999999</v>
      </c>
      <c r="AW18" s="281" t="s">
        <v>278</v>
      </c>
      <c r="AX18" s="282">
        <v>208.63920400000001</v>
      </c>
      <c r="AY18" s="282">
        <v>10.774118</v>
      </c>
      <c r="AZ18" s="282">
        <v>12.129</v>
      </c>
      <c r="BA18" s="282">
        <v>233.784322</v>
      </c>
      <c r="BB18" s="613">
        <f t="shared" si="0"/>
        <v>0.61752391561426256</v>
      </c>
    </row>
    <row r="19" spans="1:54" ht="13.05" customHeight="1" x14ac:dyDescent="0.2">
      <c r="A19" s="58"/>
      <c r="C19" s="64" t="s">
        <v>36</v>
      </c>
      <c r="D19" s="281" t="s">
        <v>265</v>
      </c>
      <c r="E19" s="282">
        <v>36.755000000000003</v>
      </c>
      <c r="F19" s="283">
        <v>36.854999999999997</v>
      </c>
      <c r="G19" s="281" t="s">
        <v>279</v>
      </c>
      <c r="H19" s="282">
        <v>32.49</v>
      </c>
      <c r="I19" s="283">
        <v>34.65</v>
      </c>
      <c r="J19" s="281" t="s">
        <v>280</v>
      </c>
      <c r="K19" s="282">
        <v>34.628</v>
      </c>
      <c r="L19" s="283">
        <v>39.268000000000001</v>
      </c>
      <c r="M19" s="281" t="s">
        <v>281</v>
      </c>
      <c r="N19" s="282">
        <v>46.421999999999997</v>
      </c>
      <c r="O19" s="283">
        <v>52.078000000000003</v>
      </c>
      <c r="P19" s="281" t="s">
        <v>226</v>
      </c>
      <c r="Q19" s="282">
        <v>69.400000000000006</v>
      </c>
      <c r="R19" s="283">
        <v>77.444999999999993</v>
      </c>
      <c r="S19" s="281" t="s">
        <v>282</v>
      </c>
      <c r="T19" s="282">
        <v>73.116</v>
      </c>
      <c r="U19" s="283">
        <v>77.805999999999997</v>
      </c>
      <c r="V19" s="281" t="s">
        <v>273</v>
      </c>
      <c r="W19" s="282">
        <v>72.53</v>
      </c>
      <c r="X19" s="283" t="s">
        <v>226</v>
      </c>
      <c r="Y19" s="281" t="s">
        <v>283</v>
      </c>
      <c r="Z19" s="282">
        <v>82.581999999999994</v>
      </c>
      <c r="AA19" s="283">
        <v>84.542000000000002</v>
      </c>
      <c r="AB19" s="281" t="s">
        <v>284</v>
      </c>
      <c r="AC19" s="282">
        <v>96.83</v>
      </c>
      <c r="AD19" s="283">
        <v>100.39</v>
      </c>
      <c r="AE19" s="281" t="s">
        <v>285</v>
      </c>
      <c r="AF19" s="282">
        <v>96.575900000000004</v>
      </c>
      <c r="AG19" s="283">
        <v>98.885900000000007</v>
      </c>
      <c r="AH19" s="281" t="s">
        <v>286</v>
      </c>
      <c r="AI19" s="282">
        <v>98.779499999999999</v>
      </c>
      <c r="AJ19" s="283">
        <v>101.0895</v>
      </c>
      <c r="AK19" s="281" t="s">
        <v>287</v>
      </c>
      <c r="AL19" s="282">
        <v>95.328500000000005</v>
      </c>
      <c r="AM19" s="283">
        <v>105.6185</v>
      </c>
      <c r="AN19" s="281" t="s">
        <v>288</v>
      </c>
      <c r="AO19" s="282">
        <v>104.3595</v>
      </c>
      <c r="AP19" s="283">
        <v>111.8395</v>
      </c>
      <c r="AQ19" s="281" t="s">
        <v>289</v>
      </c>
      <c r="AR19" s="282">
        <v>115.907</v>
      </c>
      <c r="AS19" s="396">
        <v>127.25</v>
      </c>
      <c r="AT19" s="281" t="s">
        <v>290</v>
      </c>
      <c r="AU19" s="282">
        <v>132.67500000000001</v>
      </c>
      <c r="AV19" s="283">
        <v>150.19300000000001</v>
      </c>
      <c r="AW19" s="281" t="s">
        <v>291</v>
      </c>
      <c r="AX19" s="282">
        <v>150.360748</v>
      </c>
      <c r="AY19" s="282">
        <v>9.2858000000000001</v>
      </c>
      <c r="AZ19" s="282">
        <v>10.84</v>
      </c>
      <c r="BA19" s="282">
        <v>170.92431199999999</v>
      </c>
      <c r="BB19" s="613">
        <f t="shared" si="0"/>
        <v>0.45148386990601486</v>
      </c>
    </row>
    <row r="20" spans="1:54" ht="13.05" customHeight="1" x14ac:dyDescent="0.2">
      <c r="A20" s="58"/>
      <c r="C20" s="64" t="s">
        <v>66</v>
      </c>
      <c r="D20" s="281" t="s">
        <v>292</v>
      </c>
      <c r="E20" s="282">
        <v>3.734</v>
      </c>
      <c r="F20" s="283">
        <v>3.734</v>
      </c>
      <c r="G20" s="281" t="s">
        <v>53</v>
      </c>
      <c r="H20" s="282" t="s">
        <v>53</v>
      </c>
      <c r="I20" s="283" t="s">
        <v>53</v>
      </c>
      <c r="J20" s="281" t="s">
        <v>293</v>
      </c>
      <c r="K20" s="282" t="s">
        <v>53</v>
      </c>
      <c r="L20" s="283">
        <v>5.25</v>
      </c>
      <c r="M20" s="281" t="s">
        <v>294</v>
      </c>
      <c r="N20" s="282">
        <v>4.2750000000000004</v>
      </c>
      <c r="O20" s="283">
        <v>5.2350000000000003</v>
      </c>
      <c r="P20" s="281" t="s">
        <v>259</v>
      </c>
      <c r="Q20" s="282">
        <v>12.407999999999999</v>
      </c>
      <c r="R20" s="283">
        <v>12.589</v>
      </c>
      <c r="S20" s="281" t="s">
        <v>295</v>
      </c>
      <c r="T20" s="282">
        <v>5.0090000000000003</v>
      </c>
      <c r="U20" s="283">
        <v>5.1989999999999998</v>
      </c>
      <c r="V20" s="281" t="s">
        <v>296</v>
      </c>
      <c r="W20" s="282">
        <v>7.1379999999999999</v>
      </c>
      <c r="X20" s="283">
        <v>7.4779999999999998</v>
      </c>
      <c r="Y20" s="281" t="s">
        <v>296</v>
      </c>
      <c r="Z20" s="282">
        <v>11.369</v>
      </c>
      <c r="AA20" s="283">
        <v>11.579000000000001</v>
      </c>
      <c r="AB20" s="281" t="s">
        <v>259</v>
      </c>
      <c r="AC20" s="282">
        <v>11.718</v>
      </c>
      <c r="AD20" s="283">
        <v>11.728</v>
      </c>
      <c r="AE20" s="281" t="s">
        <v>296</v>
      </c>
      <c r="AF20" s="282">
        <v>11.587999999999999</v>
      </c>
      <c r="AG20" s="283">
        <v>11.788</v>
      </c>
      <c r="AH20" s="281" t="s">
        <v>297</v>
      </c>
      <c r="AI20" s="282">
        <v>13.648</v>
      </c>
      <c r="AJ20" s="283">
        <v>14.608000000000001</v>
      </c>
      <c r="AK20" s="281" t="s">
        <v>265</v>
      </c>
      <c r="AL20" s="282">
        <v>10.29</v>
      </c>
      <c r="AM20" s="283">
        <v>11.465</v>
      </c>
      <c r="AN20" s="281" t="s">
        <v>298</v>
      </c>
      <c r="AO20" s="282">
        <v>13.11</v>
      </c>
      <c r="AP20" s="283">
        <v>14.67</v>
      </c>
      <c r="AQ20" s="281" t="s">
        <v>299</v>
      </c>
      <c r="AR20" s="282">
        <v>22.619</v>
      </c>
      <c r="AS20" s="396">
        <v>23.465</v>
      </c>
      <c r="AT20" s="281" t="s">
        <v>300</v>
      </c>
      <c r="AU20" s="282">
        <v>16.594000000000001</v>
      </c>
      <c r="AV20" s="283">
        <v>19.231000000000002</v>
      </c>
      <c r="AW20" s="281" t="s">
        <v>301</v>
      </c>
      <c r="AX20" s="282">
        <v>27.506330999999999</v>
      </c>
      <c r="AY20" s="282" t="s">
        <v>53</v>
      </c>
      <c r="AZ20" s="282" t="s">
        <v>53</v>
      </c>
      <c r="BA20" s="282">
        <v>48.431331</v>
      </c>
      <c r="BB20" s="613">
        <f t="shared" si="0"/>
        <v>0.12792776222834318</v>
      </c>
    </row>
    <row r="21" spans="1:54" ht="13.05" customHeight="1" x14ac:dyDescent="0.2">
      <c r="A21" s="58"/>
      <c r="C21" s="255" t="s">
        <v>51</v>
      </c>
      <c r="D21" s="284" t="s">
        <v>302</v>
      </c>
      <c r="E21" s="285">
        <v>867.19600000000003</v>
      </c>
      <c r="F21" s="286">
        <v>952.90599999999995</v>
      </c>
      <c r="G21" s="284" t="s">
        <v>228</v>
      </c>
      <c r="H21" s="285">
        <v>870.67</v>
      </c>
      <c r="I21" s="286">
        <v>951.78</v>
      </c>
      <c r="J21" s="284" t="s">
        <v>303</v>
      </c>
      <c r="K21" s="285">
        <v>887.34</v>
      </c>
      <c r="L21" s="286">
        <v>987.09799999999996</v>
      </c>
      <c r="M21" s="284" t="s">
        <v>304</v>
      </c>
      <c r="N21" s="285">
        <v>716.38199999999995</v>
      </c>
      <c r="O21" s="286">
        <v>1089.3130000000001</v>
      </c>
      <c r="P21" s="284" t="s">
        <v>305</v>
      </c>
      <c r="Q21" s="285">
        <v>299.012</v>
      </c>
      <c r="R21" s="286">
        <v>565.54190000000006</v>
      </c>
      <c r="S21" s="284" t="s">
        <v>306</v>
      </c>
      <c r="T21" s="285">
        <v>1115.366</v>
      </c>
      <c r="U21" s="286">
        <v>1214.4059999999999</v>
      </c>
      <c r="V21" s="284" t="s">
        <v>307</v>
      </c>
      <c r="W21" s="285">
        <v>1785.549</v>
      </c>
      <c r="X21" s="286">
        <v>1799.8789999999999</v>
      </c>
      <c r="Y21" s="284" t="s">
        <v>239</v>
      </c>
      <c r="Z21" s="285">
        <v>604.39350000000002</v>
      </c>
      <c r="AA21" s="286">
        <v>623.92349999999999</v>
      </c>
      <c r="AB21" s="284" t="s">
        <v>306</v>
      </c>
      <c r="AC21" s="285">
        <v>625.9615</v>
      </c>
      <c r="AD21" s="286">
        <v>1098.3915</v>
      </c>
      <c r="AE21" s="284" t="s">
        <v>308</v>
      </c>
      <c r="AF21" s="285">
        <v>489.3965</v>
      </c>
      <c r="AG21" s="286">
        <v>684.28650000000005</v>
      </c>
      <c r="AH21" s="284" t="s">
        <v>241</v>
      </c>
      <c r="AI21" s="285">
        <v>946.20899999999995</v>
      </c>
      <c r="AJ21" s="286">
        <v>1075.355</v>
      </c>
      <c r="AK21" s="284" t="s">
        <v>309</v>
      </c>
      <c r="AL21" s="285">
        <v>592.24990000000003</v>
      </c>
      <c r="AM21" s="286">
        <v>677.35490000000004</v>
      </c>
      <c r="AN21" s="284" t="s">
        <v>310</v>
      </c>
      <c r="AO21" s="285">
        <v>398.23410000000001</v>
      </c>
      <c r="AP21" s="286">
        <v>464.48910000000001</v>
      </c>
      <c r="AQ21" s="284" t="s">
        <v>311</v>
      </c>
      <c r="AR21" s="285">
        <v>2713.3516</v>
      </c>
      <c r="AS21" s="501">
        <v>3347.2336</v>
      </c>
      <c r="AT21" s="284" t="s">
        <v>312</v>
      </c>
      <c r="AU21" s="285">
        <v>538.23469999999998</v>
      </c>
      <c r="AV21" s="286">
        <v>701.42439999999999</v>
      </c>
      <c r="AW21" s="284" t="s">
        <v>313</v>
      </c>
      <c r="AX21" s="285">
        <v>602.58534699999996</v>
      </c>
      <c r="AY21" s="285">
        <v>151.34215499999999</v>
      </c>
      <c r="AZ21" s="285">
        <v>17.540047000000001</v>
      </c>
      <c r="BA21" s="285">
        <v>772.98754899999994</v>
      </c>
      <c r="BB21" s="614">
        <f t="shared" si="0"/>
        <v>2.0417891751507256</v>
      </c>
    </row>
    <row r="22" spans="1:54" ht="13.05" customHeight="1" thickBot="1" x14ac:dyDescent="0.3">
      <c r="A22" s="58"/>
      <c r="B22" s="69"/>
      <c r="C22" s="257" t="s">
        <v>49</v>
      </c>
      <c r="D22" s="257"/>
      <c r="E22" s="70">
        <f>SUM(E15:E21)</f>
        <v>6317.9029999999993</v>
      </c>
      <c r="F22" s="198">
        <f t="shared" ref="F22" si="1">SUM(F15:F21)</f>
        <v>6905.5379999999996</v>
      </c>
      <c r="G22" s="257"/>
      <c r="H22" s="70">
        <f>SUM(H15:H21)</f>
        <v>7003.5439999999999</v>
      </c>
      <c r="I22" s="198">
        <f t="shared" ref="I22" si="2">SUM(I15:I21)</f>
        <v>7508.735999999999</v>
      </c>
      <c r="J22" s="257"/>
      <c r="K22" s="70">
        <f>SUM(K15:K21)</f>
        <v>7041.8519999999999</v>
      </c>
      <c r="L22" s="198">
        <f t="shared" ref="L22" si="3">SUM(L15:L21)</f>
        <v>8138.3490000000002</v>
      </c>
      <c r="M22" s="257"/>
      <c r="N22" s="70">
        <f>SUM(N15:N21)</f>
        <v>7960.4221999999982</v>
      </c>
      <c r="O22" s="198">
        <f t="shared" ref="O22" si="4">SUM(O15:O21)</f>
        <v>14115.659199999998</v>
      </c>
      <c r="P22" s="197"/>
      <c r="Q22" s="70">
        <f>SUM(Q15:Q21)</f>
        <v>9447.0589999999993</v>
      </c>
      <c r="R22" s="198">
        <f t="shared" ref="R22:AJ22" si="5">SUM(R15:R21)</f>
        <v>15682.261699999999</v>
      </c>
      <c r="S22" s="197"/>
      <c r="T22" s="70">
        <f t="shared" si="5"/>
        <v>14803.891</v>
      </c>
      <c r="U22" s="198">
        <f t="shared" si="5"/>
        <v>16450.246000000003</v>
      </c>
      <c r="V22" s="197"/>
      <c r="W22" s="70">
        <f t="shared" si="5"/>
        <v>16728.310800000003</v>
      </c>
      <c r="X22" s="198">
        <f t="shared" si="5"/>
        <v>17524.996800000001</v>
      </c>
      <c r="Y22" s="197"/>
      <c r="Z22" s="70">
        <f t="shared" si="5"/>
        <v>16139.0144</v>
      </c>
      <c r="AA22" s="198">
        <f t="shared" si="5"/>
        <v>17638.451300000001</v>
      </c>
      <c r="AB22" s="197"/>
      <c r="AC22" s="70">
        <f t="shared" si="5"/>
        <v>17066.205500000004</v>
      </c>
      <c r="AD22" s="198">
        <f t="shared" si="5"/>
        <v>23641.671399999999</v>
      </c>
      <c r="AE22" s="197"/>
      <c r="AF22" s="70">
        <f t="shared" si="5"/>
        <v>15850.870299999999</v>
      </c>
      <c r="AG22" s="198">
        <f t="shared" si="5"/>
        <v>24211.1803</v>
      </c>
      <c r="AH22" s="197"/>
      <c r="AI22" s="70">
        <f t="shared" si="5"/>
        <v>21487.340100000005</v>
      </c>
      <c r="AJ22" s="198">
        <f t="shared" si="5"/>
        <v>26437.5461</v>
      </c>
      <c r="AK22" s="256"/>
      <c r="AL22" s="70">
        <f>SUM(AL15:AL21)</f>
        <v>24297.062100000003</v>
      </c>
      <c r="AM22" s="198">
        <f t="shared" ref="AM22:AP22" si="6">SUM(AM15:AM21)</f>
        <v>28762.548199999997</v>
      </c>
      <c r="AN22" s="221"/>
      <c r="AO22" s="202">
        <f t="shared" si="6"/>
        <v>25643.576600000004</v>
      </c>
      <c r="AP22" s="236">
        <f t="shared" si="6"/>
        <v>31532.900699999998</v>
      </c>
      <c r="AQ22" s="221"/>
      <c r="AR22" s="202">
        <f t="shared" ref="AR22:AS22" si="7">SUM(AR15:AR21)</f>
        <v>28242.096699999995</v>
      </c>
      <c r="AS22" s="236">
        <f t="shared" si="7"/>
        <v>35125.008700000006</v>
      </c>
      <c r="AT22" s="221"/>
      <c r="AU22" s="202">
        <f t="shared" ref="AU22:AV22" si="8">SUM(AU15:AU21)</f>
        <v>30930.333500000001</v>
      </c>
      <c r="AV22" s="236">
        <f t="shared" si="8"/>
        <v>38491.359699999994</v>
      </c>
      <c r="AW22" s="221"/>
      <c r="AX22" s="70">
        <f t="shared" ref="AX22:BA22" si="9">SUM(AX15:AX21)</f>
        <v>32225.701465999999</v>
      </c>
      <c r="AY22" s="70">
        <f t="shared" si="9"/>
        <v>2443.8219509999999</v>
      </c>
      <c r="AZ22" s="70">
        <f t="shared" si="9"/>
        <v>3076.1828059999998</v>
      </c>
      <c r="BA22" s="70">
        <f t="shared" si="9"/>
        <v>37858.342987000004</v>
      </c>
      <c r="BB22" s="615">
        <f t="shared" si="0"/>
        <v>100</v>
      </c>
    </row>
    <row r="23" spans="1:54" ht="12.75" customHeight="1" x14ac:dyDescent="0.25">
      <c r="A23" s="58"/>
      <c r="B23" s="69"/>
      <c r="C23" s="71"/>
      <c r="D23" s="71"/>
      <c r="E23" s="71"/>
      <c r="F23" s="71"/>
      <c r="G23" s="71"/>
      <c r="H23" s="71"/>
      <c r="I23" s="71"/>
      <c r="J23" s="71"/>
      <c r="K23" s="71"/>
      <c r="L23" s="71"/>
      <c r="M23" s="71"/>
      <c r="N23" s="71"/>
      <c r="O23" s="71"/>
      <c r="P23" s="72"/>
      <c r="Q23" s="72"/>
      <c r="R23" s="72"/>
      <c r="S23" s="72"/>
      <c r="T23" s="72"/>
      <c r="U23" s="72"/>
      <c r="V23" s="72"/>
      <c r="W23" s="72"/>
      <c r="X23" s="72"/>
      <c r="Y23" s="54"/>
      <c r="AB23" s="54"/>
      <c r="AC23" s="73"/>
      <c r="AD23" s="73"/>
      <c r="AE23" s="55"/>
      <c r="AF23" s="55"/>
      <c r="AG23" s="55"/>
      <c r="AK23" s="132"/>
      <c r="AN23" s="132"/>
    </row>
    <row r="24" spans="1:54" ht="13.5" customHeight="1" thickBot="1" x14ac:dyDescent="0.3">
      <c r="A24" s="58"/>
      <c r="B24" s="69"/>
      <c r="C24" s="71"/>
      <c r="D24" s="71"/>
      <c r="E24" s="71"/>
      <c r="F24" s="71"/>
      <c r="G24" s="71"/>
      <c r="H24" s="71"/>
      <c r="I24" s="71"/>
      <c r="J24" s="71"/>
      <c r="K24" s="71"/>
      <c r="L24" s="71"/>
      <c r="M24" s="71"/>
      <c r="N24" s="71"/>
      <c r="O24" s="71"/>
      <c r="P24" s="74"/>
      <c r="Q24" s="72"/>
      <c r="R24" s="72"/>
      <c r="S24" s="72"/>
      <c r="T24" s="72"/>
      <c r="U24" s="72"/>
      <c r="V24" s="72"/>
      <c r="W24" s="72"/>
      <c r="X24" s="72"/>
      <c r="Y24" s="54"/>
      <c r="AB24" s="54"/>
      <c r="AD24" s="55"/>
      <c r="AE24" s="55"/>
      <c r="AF24" s="55"/>
      <c r="AH24" s="87"/>
      <c r="AI24" s="87"/>
      <c r="AK24" s="132"/>
      <c r="AN24" s="132"/>
    </row>
    <row r="25" spans="1:54" ht="12.75" customHeight="1" x14ac:dyDescent="0.25">
      <c r="A25" s="58"/>
      <c r="B25" s="61"/>
      <c r="C25" s="59"/>
      <c r="D25" s="785" t="s">
        <v>101</v>
      </c>
      <c r="E25" s="786"/>
      <c r="F25" s="787"/>
      <c r="G25" s="785" t="s">
        <v>102</v>
      </c>
      <c r="H25" s="786"/>
      <c r="I25" s="787"/>
      <c r="J25" s="785" t="s">
        <v>103</v>
      </c>
      <c r="K25" s="786"/>
      <c r="L25" s="787"/>
      <c r="M25" s="785" t="s">
        <v>100</v>
      </c>
      <c r="N25" s="786"/>
      <c r="O25" s="787"/>
      <c r="P25" s="785" t="s">
        <v>1</v>
      </c>
      <c r="Q25" s="786"/>
      <c r="R25" s="787"/>
      <c r="S25" s="785" t="s">
        <v>2</v>
      </c>
      <c r="T25" s="786"/>
      <c r="U25" s="787"/>
      <c r="V25" s="785" t="s">
        <v>3</v>
      </c>
      <c r="W25" s="786"/>
      <c r="X25" s="787"/>
      <c r="Y25" s="785">
        <v>2014</v>
      </c>
      <c r="Z25" s="786"/>
      <c r="AA25" s="787"/>
      <c r="AB25" s="785">
        <v>2015</v>
      </c>
      <c r="AC25" s="786"/>
      <c r="AD25" s="787"/>
      <c r="AE25" s="785">
        <v>2016</v>
      </c>
      <c r="AF25" s="786"/>
      <c r="AG25" s="787"/>
      <c r="AH25" s="836">
        <v>2017</v>
      </c>
      <c r="AI25" s="837"/>
      <c r="AJ25" s="838"/>
      <c r="AK25" s="836">
        <v>2018</v>
      </c>
      <c r="AL25" s="837"/>
      <c r="AM25" s="838"/>
      <c r="AN25" s="794">
        <v>2019</v>
      </c>
      <c r="AO25" s="850"/>
      <c r="AP25" s="851"/>
      <c r="AQ25" s="794">
        <v>2020</v>
      </c>
      <c r="AR25" s="850"/>
      <c r="AS25" s="851"/>
      <c r="AT25" s="794">
        <v>2021</v>
      </c>
      <c r="AU25" s="850"/>
      <c r="AV25" s="851"/>
      <c r="AW25" s="794">
        <v>2022</v>
      </c>
      <c r="AX25" s="795"/>
      <c r="AY25" s="795"/>
      <c r="AZ25" s="795"/>
      <c r="BA25" s="795"/>
      <c r="BB25" s="851"/>
    </row>
    <row r="26" spans="1:54" ht="21.75" customHeight="1" thickBot="1" x14ac:dyDescent="0.3">
      <c r="B26" s="57" t="s">
        <v>79</v>
      </c>
      <c r="C26" s="59"/>
      <c r="D26" s="788" t="s">
        <v>55</v>
      </c>
      <c r="E26" s="783" t="s">
        <v>73</v>
      </c>
      <c r="F26" s="784" t="s">
        <v>74</v>
      </c>
      <c r="G26" s="788" t="s">
        <v>55</v>
      </c>
      <c r="H26" s="783" t="s">
        <v>73</v>
      </c>
      <c r="I26" s="784" t="s">
        <v>74</v>
      </c>
      <c r="J26" s="788" t="s">
        <v>55</v>
      </c>
      <c r="K26" s="783" t="s">
        <v>73</v>
      </c>
      <c r="L26" s="784" t="s">
        <v>74</v>
      </c>
      <c r="M26" s="788" t="s">
        <v>55</v>
      </c>
      <c r="N26" s="783" t="s">
        <v>73</v>
      </c>
      <c r="O26" s="784" t="s">
        <v>74</v>
      </c>
      <c r="P26" s="824" t="s">
        <v>55</v>
      </c>
      <c r="Q26" s="797" t="s">
        <v>73</v>
      </c>
      <c r="R26" s="798" t="s">
        <v>74</v>
      </c>
      <c r="S26" s="788" t="s">
        <v>55</v>
      </c>
      <c r="T26" s="797" t="s">
        <v>73</v>
      </c>
      <c r="U26" s="798" t="s">
        <v>74</v>
      </c>
      <c r="V26" s="788" t="s">
        <v>55</v>
      </c>
      <c r="W26" s="797" t="s">
        <v>73</v>
      </c>
      <c r="X26" s="798" t="s">
        <v>74</v>
      </c>
      <c r="Y26" s="788" t="s">
        <v>56</v>
      </c>
      <c r="Z26" s="783" t="s">
        <v>73</v>
      </c>
      <c r="AA26" s="784" t="s">
        <v>74</v>
      </c>
      <c r="AB26" s="788" t="s">
        <v>56</v>
      </c>
      <c r="AC26" s="783" t="s">
        <v>73</v>
      </c>
      <c r="AD26" s="784" t="s">
        <v>74</v>
      </c>
      <c r="AE26" s="788" t="s">
        <v>56</v>
      </c>
      <c r="AF26" s="783" t="s">
        <v>73</v>
      </c>
      <c r="AG26" s="784" t="s">
        <v>74</v>
      </c>
      <c r="AH26" s="839" t="s">
        <v>56</v>
      </c>
      <c r="AI26" s="730" t="s">
        <v>73</v>
      </c>
      <c r="AJ26" s="809" t="s">
        <v>74</v>
      </c>
      <c r="AK26" s="807" t="s">
        <v>56</v>
      </c>
      <c r="AL26" s="730" t="s">
        <v>73</v>
      </c>
      <c r="AM26" s="809" t="s">
        <v>74</v>
      </c>
      <c r="AN26" s="807" t="s">
        <v>56</v>
      </c>
      <c r="AO26" s="730" t="s">
        <v>73</v>
      </c>
      <c r="AP26" s="809" t="s">
        <v>74</v>
      </c>
      <c r="AQ26" s="848" t="s">
        <v>56</v>
      </c>
      <c r="AR26" s="730" t="s">
        <v>73</v>
      </c>
      <c r="AS26" s="809" t="s">
        <v>74</v>
      </c>
      <c r="AT26" s="848" t="s">
        <v>56</v>
      </c>
      <c r="AU26" s="730" t="s">
        <v>73</v>
      </c>
      <c r="AV26" s="809" t="s">
        <v>74</v>
      </c>
      <c r="AW26" s="848" t="s">
        <v>46</v>
      </c>
      <c r="AX26" s="730" t="s">
        <v>77</v>
      </c>
      <c r="AY26" s="718" t="s">
        <v>76</v>
      </c>
      <c r="AZ26" s="718"/>
      <c r="BA26" s="730" t="s">
        <v>75</v>
      </c>
      <c r="BB26" s="846" t="s">
        <v>47</v>
      </c>
    </row>
    <row r="27" spans="1:54" ht="21.75" customHeight="1" thickBot="1" x14ac:dyDescent="0.3">
      <c r="A27" s="61"/>
      <c r="B27" s="61"/>
      <c r="C27" s="59"/>
      <c r="D27" s="788"/>
      <c r="E27" s="783"/>
      <c r="F27" s="784"/>
      <c r="G27" s="788"/>
      <c r="H27" s="783"/>
      <c r="I27" s="784"/>
      <c r="J27" s="788"/>
      <c r="K27" s="783"/>
      <c r="L27" s="784"/>
      <c r="M27" s="788"/>
      <c r="N27" s="783"/>
      <c r="O27" s="784"/>
      <c r="P27" s="825"/>
      <c r="Q27" s="797"/>
      <c r="R27" s="798"/>
      <c r="S27" s="825"/>
      <c r="T27" s="797"/>
      <c r="U27" s="798"/>
      <c r="V27" s="788"/>
      <c r="W27" s="797"/>
      <c r="X27" s="798"/>
      <c r="Y27" s="788"/>
      <c r="Z27" s="783"/>
      <c r="AA27" s="784"/>
      <c r="AB27" s="788"/>
      <c r="AC27" s="783"/>
      <c r="AD27" s="784"/>
      <c r="AE27" s="788"/>
      <c r="AF27" s="783"/>
      <c r="AG27" s="784"/>
      <c r="AH27" s="840"/>
      <c r="AI27" s="731"/>
      <c r="AJ27" s="810"/>
      <c r="AK27" s="808"/>
      <c r="AL27" s="731"/>
      <c r="AM27" s="810"/>
      <c r="AN27" s="808"/>
      <c r="AO27" s="731"/>
      <c r="AP27" s="810"/>
      <c r="AQ27" s="849"/>
      <c r="AR27" s="731"/>
      <c r="AS27" s="810"/>
      <c r="AT27" s="849"/>
      <c r="AU27" s="731"/>
      <c r="AV27" s="810"/>
      <c r="AW27" s="849"/>
      <c r="AX27" s="731"/>
      <c r="AY27" s="487" t="s">
        <v>28</v>
      </c>
      <c r="AZ27" s="487" t="s">
        <v>29</v>
      </c>
      <c r="BA27" s="731"/>
      <c r="BB27" s="847"/>
    </row>
    <row r="28" spans="1:54" ht="13.05" customHeight="1" thickBot="1" x14ac:dyDescent="0.3">
      <c r="A28" s="75"/>
      <c r="B28" s="826" t="s">
        <v>31</v>
      </c>
      <c r="C28" s="502" t="s">
        <v>41</v>
      </c>
      <c r="D28" s="507" t="s">
        <v>268</v>
      </c>
      <c r="E28" s="17">
        <v>557.36099999999999</v>
      </c>
      <c r="F28" s="508">
        <v>605.95100000000002</v>
      </c>
      <c r="G28" s="507" t="s">
        <v>223</v>
      </c>
      <c r="H28" s="17">
        <v>789.10699999999997</v>
      </c>
      <c r="I28" s="508">
        <v>810.50699999999995</v>
      </c>
      <c r="J28" s="507" t="s">
        <v>314</v>
      </c>
      <c r="K28" s="17">
        <v>539.83799999999997</v>
      </c>
      <c r="L28" s="508">
        <v>661.00800000000004</v>
      </c>
      <c r="M28" s="507" t="s">
        <v>315</v>
      </c>
      <c r="N28" s="17">
        <v>568.45100000000002</v>
      </c>
      <c r="O28" s="508">
        <v>969.62099999999998</v>
      </c>
      <c r="P28" s="77" t="s">
        <v>273</v>
      </c>
      <c r="Q28" s="62">
        <v>621.65599999999995</v>
      </c>
      <c r="R28" s="63">
        <v>1090.586</v>
      </c>
      <c r="S28" s="77" t="s">
        <v>316</v>
      </c>
      <c r="T28" s="62">
        <v>872.26199999999994</v>
      </c>
      <c r="U28" s="63">
        <v>1116.2719999999999</v>
      </c>
      <c r="V28" s="83" t="s">
        <v>272</v>
      </c>
      <c r="W28" s="76">
        <v>1100.21</v>
      </c>
      <c r="X28" s="208">
        <v>1163.55</v>
      </c>
      <c r="Y28" s="77" t="s">
        <v>282</v>
      </c>
      <c r="Z28" s="62">
        <v>1133.8599999999999</v>
      </c>
      <c r="AA28" s="63">
        <v>1242.1400000000001</v>
      </c>
      <c r="AB28" s="77" t="s">
        <v>317</v>
      </c>
      <c r="AC28" s="62">
        <v>1295.74</v>
      </c>
      <c r="AD28" s="63">
        <v>1899.47</v>
      </c>
      <c r="AE28" s="77" t="s">
        <v>318</v>
      </c>
      <c r="AF28" s="62">
        <v>1223.7</v>
      </c>
      <c r="AG28" s="63">
        <v>1629.96</v>
      </c>
      <c r="AH28" s="211" t="s">
        <v>318</v>
      </c>
      <c r="AI28" s="35">
        <v>1374.27</v>
      </c>
      <c r="AJ28" s="24">
        <v>1827.93</v>
      </c>
      <c r="AK28" s="216" t="s">
        <v>287</v>
      </c>
      <c r="AL28" s="35">
        <v>1535.71</v>
      </c>
      <c r="AM28" s="24">
        <v>1974.27</v>
      </c>
      <c r="AN28" s="216" t="s">
        <v>319</v>
      </c>
      <c r="AO28" s="35">
        <v>1738.17</v>
      </c>
      <c r="AP28" s="24">
        <v>2294.44</v>
      </c>
      <c r="AQ28" s="528" t="s">
        <v>320</v>
      </c>
      <c r="AR28" s="529">
        <v>2127.5300000000002</v>
      </c>
      <c r="AS28" s="530">
        <v>2730.43</v>
      </c>
      <c r="AT28" s="528" t="s">
        <v>321</v>
      </c>
      <c r="AU28" s="529">
        <v>2269.7800000000002</v>
      </c>
      <c r="AV28" s="530">
        <v>2868.47</v>
      </c>
      <c r="AW28" s="268" t="s">
        <v>322</v>
      </c>
      <c r="AX28" s="269">
        <v>2788.9</v>
      </c>
      <c r="AY28" s="269">
        <v>66.56</v>
      </c>
      <c r="AZ28" s="269">
        <v>274.10000000000002</v>
      </c>
      <c r="BA28" s="269">
        <v>3189.74</v>
      </c>
      <c r="BB28" s="612">
        <f t="shared" ref="BB28:BB43" si="10">BA28/BA$22*100</f>
        <v>8.4254612017628698</v>
      </c>
    </row>
    <row r="29" spans="1:54" ht="13.05" customHeight="1" thickBot="1" x14ac:dyDescent="0.3">
      <c r="A29" s="75"/>
      <c r="B29" s="826"/>
      <c r="C29" s="258" t="s">
        <v>37</v>
      </c>
      <c r="D29" s="509" t="s">
        <v>263</v>
      </c>
      <c r="E29" s="20">
        <v>143.11000000000001</v>
      </c>
      <c r="F29" s="510">
        <v>161.24</v>
      </c>
      <c r="G29" s="509" t="s">
        <v>260</v>
      </c>
      <c r="H29" s="20">
        <v>147.13999999999999</v>
      </c>
      <c r="I29" s="510">
        <v>154.46</v>
      </c>
      <c r="J29" s="509" t="s">
        <v>323</v>
      </c>
      <c r="K29" s="20">
        <v>209.45</v>
      </c>
      <c r="L29" s="510">
        <v>325.88</v>
      </c>
      <c r="M29" s="509" t="s">
        <v>260</v>
      </c>
      <c r="N29" s="20">
        <v>78.209999999999994</v>
      </c>
      <c r="O29" s="510">
        <v>180.31</v>
      </c>
      <c r="P29" s="78" t="s">
        <v>324</v>
      </c>
      <c r="Q29" s="65">
        <v>180.04</v>
      </c>
      <c r="R29" s="66">
        <v>316.64999999999998</v>
      </c>
      <c r="S29" s="78" t="s">
        <v>295</v>
      </c>
      <c r="T29" s="65">
        <v>254.86500000000001</v>
      </c>
      <c r="U29" s="66">
        <v>296.55500000000001</v>
      </c>
      <c r="V29" s="78" t="s">
        <v>295</v>
      </c>
      <c r="W29" s="65">
        <v>224.65100000000001</v>
      </c>
      <c r="X29" s="66">
        <v>227.791</v>
      </c>
      <c r="Y29" s="78" t="s">
        <v>325</v>
      </c>
      <c r="Z29" s="65">
        <v>310.72000000000003</v>
      </c>
      <c r="AA29" s="66">
        <v>310.72000000000003</v>
      </c>
      <c r="AB29" s="78" t="s">
        <v>326</v>
      </c>
      <c r="AC29" s="65">
        <v>297.33</v>
      </c>
      <c r="AD29" s="66">
        <v>470.03</v>
      </c>
      <c r="AE29" s="78" t="s">
        <v>327</v>
      </c>
      <c r="AF29" s="65">
        <v>232.64</v>
      </c>
      <c r="AG29" s="66">
        <v>416.74</v>
      </c>
      <c r="AH29" s="212" t="s">
        <v>280</v>
      </c>
      <c r="AI29" s="39">
        <v>307.39999999999998</v>
      </c>
      <c r="AJ29" s="25">
        <v>390.69</v>
      </c>
      <c r="AK29" s="217" t="s">
        <v>279</v>
      </c>
      <c r="AL29" s="39">
        <v>329.25</v>
      </c>
      <c r="AM29" s="25">
        <v>374.9</v>
      </c>
      <c r="AN29" s="217" t="s">
        <v>268</v>
      </c>
      <c r="AO29" s="39">
        <v>389.08</v>
      </c>
      <c r="AP29" s="25">
        <v>595.01</v>
      </c>
      <c r="AQ29" s="531" t="s">
        <v>281</v>
      </c>
      <c r="AR29" s="532">
        <v>604.14</v>
      </c>
      <c r="AS29" s="533">
        <v>785.77</v>
      </c>
      <c r="AT29" s="531" t="s">
        <v>328</v>
      </c>
      <c r="AU29" s="532">
        <v>667.85</v>
      </c>
      <c r="AV29" s="533">
        <v>796.56</v>
      </c>
      <c r="AW29" s="270" t="s">
        <v>269</v>
      </c>
      <c r="AX29" s="271">
        <v>719.97</v>
      </c>
      <c r="AY29" s="271" t="s">
        <v>53</v>
      </c>
      <c r="AZ29" s="271">
        <v>58.79</v>
      </c>
      <c r="BA29" s="271">
        <v>781.24</v>
      </c>
      <c r="BB29" s="613">
        <f t="shared" si="10"/>
        <v>2.0635874112828083</v>
      </c>
    </row>
    <row r="30" spans="1:54" ht="13.05" customHeight="1" thickBot="1" x14ac:dyDescent="0.3">
      <c r="A30" s="75"/>
      <c r="B30" s="826"/>
      <c r="C30" s="258" t="s">
        <v>38</v>
      </c>
      <c r="D30" s="509" t="s">
        <v>262</v>
      </c>
      <c r="E30" s="20">
        <v>143.88999999999999</v>
      </c>
      <c r="F30" s="510">
        <v>152.61000000000001</v>
      </c>
      <c r="G30" s="509" t="s">
        <v>258</v>
      </c>
      <c r="H30" s="20">
        <v>83.757999999999996</v>
      </c>
      <c r="I30" s="510">
        <v>88.397999999999996</v>
      </c>
      <c r="J30" s="509" t="s">
        <v>256</v>
      </c>
      <c r="K30" s="20">
        <v>51.360999999999997</v>
      </c>
      <c r="L30" s="510">
        <v>51.360999999999997</v>
      </c>
      <c r="M30" s="509" t="s">
        <v>262</v>
      </c>
      <c r="N30" s="20">
        <v>180.995</v>
      </c>
      <c r="O30" s="510">
        <v>223.54499999999999</v>
      </c>
      <c r="P30" s="78" t="s">
        <v>329</v>
      </c>
      <c r="Q30" s="65">
        <v>113.205</v>
      </c>
      <c r="R30" s="66">
        <v>168.52500000000001</v>
      </c>
      <c r="S30" s="78" t="s">
        <v>294</v>
      </c>
      <c r="T30" s="65">
        <v>59.536000000000001</v>
      </c>
      <c r="U30" s="66">
        <v>74.945999999999998</v>
      </c>
      <c r="V30" s="78" t="s">
        <v>258</v>
      </c>
      <c r="W30" s="65">
        <v>55.1</v>
      </c>
      <c r="X30" s="66">
        <v>55.1</v>
      </c>
      <c r="Y30" s="78" t="s">
        <v>330</v>
      </c>
      <c r="Z30" s="65">
        <v>209.42</v>
      </c>
      <c r="AA30" s="66">
        <v>214.47</v>
      </c>
      <c r="AB30" s="78" t="s">
        <v>331</v>
      </c>
      <c r="AC30" s="65">
        <v>233.04</v>
      </c>
      <c r="AD30" s="66">
        <v>268.57</v>
      </c>
      <c r="AE30" s="78" t="s">
        <v>324</v>
      </c>
      <c r="AF30" s="65">
        <v>210.46</v>
      </c>
      <c r="AG30" s="66">
        <v>296.57</v>
      </c>
      <c r="AH30" s="212" t="s">
        <v>264</v>
      </c>
      <c r="AI30" s="39">
        <v>89.37</v>
      </c>
      <c r="AJ30" s="25">
        <v>154.16</v>
      </c>
      <c r="AK30" s="217" t="s">
        <v>260</v>
      </c>
      <c r="AL30" s="39">
        <v>74.849999999999994</v>
      </c>
      <c r="AM30" s="25">
        <v>134.19</v>
      </c>
      <c r="AN30" s="217" t="s">
        <v>264</v>
      </c>
      <c r="AO30" s="39">
        <v>92.04</v>
      </c>
      <c r="AP30" s="25" t="s">
        <v>276</v>
      </c>
      <c r="AQ30" s="531" t="s">
        <v>332</v>
      </c>
      <c r="AR30" s="532">
        <v>130.44</v>
      </c>
      <c r="AS30" s="533">
        <v>210.03</v>
      </c>
      <c r="AT30" s="531" t="s">
        <v>323</v>
      </c>
      <c r="AU30" s="532">
        <v>140.49</v>
      </c>
      <c r="AV30" s="533">
        <v>163.16</v>
      </c>
      <c r="AW30" s="270" t="s">
        <v>264</v>
      </c>
      <c r="AX30" s="271">
        <v>129.58720700000001</v>
      </c>
      <c r="AY30" s="271" t="s">
        <v>333</v>
      </c>
      <c r="AZ30" s="271">
        <v>2.74</v>
      </c>
      <c r="BA30" s="271">
        <v>142.88720699999999</v>
      </c>
      <c r="BB30" s="613">
        <f t="shared" si="10"/>
        <v>0.3774259402981936</v>
      </c>
    </row>
    <row r="31" spans="1:54" ht="13.05" customHeight="1" x14ac:dyDescent="0.25">
      <c r="A31" s="75"/>
      <c r="B31" s="826"/>
      <c r="C31" s="259" t="s">
        <v>42</v>
      </c>
      <c r="D31" s="511" t="s">
        <v>257</v>
      </c>
      <c r="E31" s="512">
        <v>53.45</v>
      </c>
      <c r="F31" s="513">
        <v>53.45</v>
      </c>
      <c r="G31" s="511" t="s">
        <v>257</v>
      </c>
      <c r="H31" s="512">
        <v>72.83</v>
      </c>
      <c r="I31" s="513">
        <v>72.83</v>
      </c>
      <c r="J31" s="511" t="s">
        <v>257</v>
      </c>
      <c r="K31" s="512">
        <v>94.26</v>
      </c>
      <c r="L31" s="513">
        <v>94.26</v>
      </c>
      <c r="M31" s="511" t="s">
        <v>257</v>
      </c>
      <c r="N31" s="512">
        <v>50.7</v>
      </c>
      <c r="O31" s="513">
        <v>50.7</v>
      </c>
      <c r="P31" s="79" t="s">
        <v>334</v>
      </c>
      <c r="Q31" s="67">
        <v>52.83</v>
      </c>
      <c r="R31" s="68">
        <v>53.09</v>
      </c>
      <c r="S31" s="79" t="s">
        <v>330</v>
      </c>
      <c r="T31" s="67">
        <v>76.81</v>
      </c>
      <c r="U31" s="68">
        <v>76.81</v>
      </c>
      <c r="V31" s="79" t="s">
        <v>257</v>
      </c>
      <c r="W31" s="67" t="s">
        <v>224</v>
      </c>
      <c r="X31" s="68" t="s">
        <v>224</v>
      </c>
      <c r="Y31" s="79" t="s">
        <v>335</v>
      </c>
      <c r="Z31" s="67">
        <v>62.55</v>
      </c>
      <c r="AA31" s="68">
        <v>62.55</v>
      </c>
      <c r="AB31" s="79" t="s">
        <v>294</v>
      </c>
      <c r="AC31" s="67">
        <v>114.05</v>
      </c>
      <c r="AD31" s="68">
        <v>114.05</v>
      </c>
      <c r="AE31" s="79" t="s">
        <v>294</v>
      </c>
      <c r="AF31" s="67">
        <v>105.25</v>
      </c>
      <c r="AG31" s="68">
        <v>105.25</v>
      </c>
      <c r="AH31" s="213" t="s">
        <v>336</v>
      </c>
      <c r="AI31" s="42">
        <v>161.11000000000001</v>
      </c>
      <c r="AJ31" s="102">
        <v>161.11000000000001</v>
      </c>
      <c r="AK31" s="218" t="s">
        <v>294</v>
      </c>
      <c r="AL31" s="42">
        <v>76.05</v>
      </c>
      <c r="AM31" s="102">
        <v>84.57</v>
      </c>
      <c r="AN31" s="218" t="s">
        <v>262</v>
      </c>
      <c r="AO31" s="42">
        <v>139.47</v>
      </c>
      <c r="AP31" s="102">
        <v>139.47</v>
      </c>
      <c r="AQ31" s="534" t="s">
        <v>262</v>
      </c>
      <c r="AR31" s="535">
        <v>142.54</v>
      </c>
      <c r="AS31" s="536">
        <v>146.69</v>
      </c>
      <c r="AT31" s="534" t="s">
        <v>263</v>
      </c>
      <c r="AU31" s="535">
        <v>94.59</v>
      </c>
      <c r="AV31" s="536">
        <v>109.33</v>
      </c>
      <c r="AW31" s="272" t="s">
        <v>261</v>
      </c>
      <c r="AX31" s="273">
        <v>115.45</v>
      </c>
      <c r="AY31" s="273" t="s">
        <v>333</v>
      </c>
      <c r="AZ31" s="273" t="s">
        <v>53</v>
      </c>
      <c r="BA31" s="273">
        <v>120.52</v>
      </c>
      <c r="BB31" s="614">
        <f t="shared" si="10"/>
        <v>0.31834462496518878</v>
      </c>
    </row>
    <row r="32" spans="1:54" ht="13.05" customHeight="1" x14ac:dyDescent="0.25">
      <c r="A32" s="75"/>
      <c r="B32" s="804" t="s">
        <v>30</v>
      </c>
      <c r="C32" s="260" t="s">
        <v>39</v>
      </c>
      <c r="D32" s="507" t="s">
        <v>270</v>
      </c>
      <c r="E32" s="17">
        <v>926.26</v>
      </c>
      <c r="F32" s="508">
        <v>1061.23</v>
      </c>
      <c r="G32" s="507" t="s">
        <v>337</v>
      </c>
      <c r="H32" s="17">
        <v>975.26800000000003</v>
      </c>
      <c r="I32" s="508">
        <v>1099.808</v>
      </c>
      <c r="J32" s="507" t="s">
        <v>338</v>
      </c>
      <c r="K32" s="17">
        <v>1128.5450000000001</v>
      </c>
      <c r="L32" s="508">
        <v>1346.7</v>
      </c>
      <c r="M32" s="507" t="s">
        <v>287</v>
      </c>
      <c r="N32" s="17">
        <v>1240.3720000000001</v>
      </c>
      <c r="O32" s="508">
        <v>2437.2170000000001</v>
      </c>
      <c r="P32" s="77" t="s">
        <v>339</v>
      </c>
      <c r="Q32" s="62">
        <v>1693.867</v>
      </c>
      <c r="R32" s="63">
        <v>3098.2961</v>
      </c>
      <c r="S32" s="77" t="s">
        <v>289</v>
      </c>
      <c r="T32" s="62">
        <v>2953.915</v>
      </c>
      <c r="U32" s="63">
        <v>3346.5839999999998</v>
      </c>
      <c r="V32" s="77" t="s">
        <v>340</v>
      </c>
      <c r="W32" s="62">
        <v>3224.6541000000002</v>
      </c>
      <c r="X32" s="63">
        <v>3497.5340999999999</v>
      </c>
      <c r="Y32" s="77" t="s">
        <v>341</v>
      </c>
      <c r="Z32" s="62">
        <v>3079.4340999999999</v>
      </c>
      <c r="AA32" s="63">
        <v>3358.2341000000001</v>
      </c>
      <c r="AB32" s="77" t="s">
        <v>309</v>
      </c>
      <c r="AC32" s="62">
        <v>2688.5740999999998</v>
      </c>
      <c r="AD32" s="63">
        <v>3630.2440999999999</v>
      </c>
      <c r="AE32" s="77" t="s">
        <v>342</v>
      </c>
      <c r="AF32" s="62">
        <v>2486.6113999999998</v>
      </c>
      <c r="AG32" s="63">
        <v>4044.0513999999998</v>
      </c>
      <c r="AH32" s="212" t="s">
        <v>343</v>
      </c>
      <c r="AI32" s="39">
        <v>3621.5340999999999</v>
      </c>
      <c r="AJ32" s="97">
        <v>4561.5640999999996</v>
      </c>
      <c r="AK32" s="217" t="s">
        <v>344</v>
      </c>
      <c r="AL32" s="39">
        <v>4221.3341</v>
      </c>
      <c r="AM32" s="97">
        <v>4787.5432000000001</v>
      </c>
      <c r="AN32" s="217" t="s">
        <v>345</v>
      </c>
      <c r="AO32" s="39">
        <v>3856.08</v>
      </c>
      <c r="AP32" s="97">
        <v>5017.7591000000002</v>
      </c>
      <c r="AQ32" s="528" t="s">
        <v>346</v>
      </c>
      <c r="AR32" s="529">
        <v>3526.4989999999998</v>
      </c>
      <c r="AS32" s="530">
        <v>4854.3689999999997</v>
      </c>
      <c r="AT32" s="528" t="s">
        <v>347</v>
      </c>
      <c r="AU32" s="529">
        <v>4185.9129999999996</v>
      </c>
      <c r="AV32" s="530">
        <v>5870.7529999999997</v>
      </c>
      <c r="AW32" s="268" t="s">
        <v>348</v>
      </c>
      <c r="AX32" s="269">
        <v>4854.614904</v>
      </c>
      <c r="AY32" s="269">
        <v>818.33098199999995</v>
      </c>
      <c r="AZ32" s="269">
        <v>597.42971</v>
      </c>
      <c r="BA32" s="269">
        <v>6270.3755959999999</v>
      </c>
      <c r="BB32" s="612">
        <f t="shared" si="10"/>
        <v>16.562731227177991</v>
      </c>
    </row>
    <row r="33" spans="1:54" ht="13.05" customHeight="1" x14ac:dyDescent="0.25">
      <c r="A33" s="75"/>
      <c r="B33" s="804"/>
      <c r="C33" s="259" t="s">
        <v>50</v>
      </c>
      <c r="D33" s="511" t="s">
        <v>275</v>
      </c>
      <c r="E33" s="512">
        <v>3513.6489999999999</v>
      </c>
      <c r="F33" s="513">
        <v>3795.2190000000001</v>
      </c>
      <c r="G33" s="511" t="s">
        <v>232</v>
      </c>
      <c r="H33" s="512">
        <v>3963.7579999999998</v>
      </c>
      <c r="I33" s="513">
        <v>4209.8180000000002</v>
      </c>
      <c r="J33" s="511" t="s">
        <v>235</v>
      </c>
      <c r="K33" s="512">
        <v>4028.9780000000001</v>
      </c>
      <c r="L33" s="513">
        <v>4517.45</v>
      </c>
      <c r="M33" s="511" t="s">
        <v>349</v>
      </c>
      <c r="N33" s="512">
        <v>4991.9691999999995</v>
      </c>
      <c r="O33" s="513">
        <v>8985.4562000000005</v>
      </c>
      <c r="P33" s="79" t="s">
        <v>350</v>
      </c>
      <c r="Q33" s="67">
        <v>6290.1390000000001</v>
      </c>
      <c r="R33" s="68">
        <v>10165.9817</v>
      </c>
      <c r="S33" s="79" t="s">
        <v>351</v>
      </c>
      <c r="T33" s="67">
        <v>9280.5020000000004</v>
      </c>
      <c r="U33" s="68">
        <v>10138.111999999999</v>
      </c>
      <c r="V33" s="79" t="s">
        <v>352</v>
      </c>
      <c r="W33" s="67">
        <v>10070.162700000001</v>
      </c>
      <c r="X33" s="68">
        <v>10575.4827</v>
      </c>
      <c r="Y33" s="79" t="s">
        <v>353</v>
      </c>
      <c r="Z33" s="67">
        <v>10481.3318</v>
      </c>
      <c r="AA33" s="68">
        <v>11546.6427</v>
      </c>
      <c r="AB33" s="79" t="s">
        <v>354</v>
      </c>
      <c r="AC33" s="67">
        <v>11556.3359</v>
      </c>
      <c r="AD33" s="68">
        <v>15856.416800000001</v>
      </c>
      <c r="AE33" s="79" t="s">
        <v>355</v>
      </c>
      <c r="AF33" s="67">
        <v>10824.345499999999</v>
      </c>
      <c r="AG33" s="68">
        <v>16713.585500000001</v>
      </c>
      <c r="AH33" s="213" t="s">
        <v>356</v>
      </c>
      <c r="AI33" s="42">
        <v>14695.9035</v>
      </c>
      <c r="AJ33" s="102">
        <v>17904.873500000002</v>
      </c>
      <c r="AK33" s="218" t="s">
        <v>357</v>
      </c>
      <c r="AL33" s="42">
        <v>17167.203000000001</v>
      </c>
      <c r="AM33" s="102">
        <v>20358.332999999999</v>
      </c>
      <c r="AN33" s="218" t="s">
        <v>358</v>
      </c>
      <c r="AO33" s="42">
        <v>18720.863000000001</v>
      </c>
      <c r="AP33" s="102">
        <v>22514.593000000001</v>
      </c>
      <c r="AQ33" s="534" t="s">
        <v>359</v>
      </c>
      <c r="AR33" s="535">
        <v>18624.725999999999</v>
      </c>
      <c r="AS33" s="536">
        <v>22633.753000000001</v>
      </c>
      <c r="AT33" s="534" t="s">
        <v>360</v>
      </c>
      <c r="AU33" s="535">
        <v>22640.3377</v>
      </c>
      <c r="AV33" s="536">
        <v>27526.091199999999</v>
      </c>
      <c r="AW33" s="272" t="s">
        <v>361</v>
      </c>
      <c r="AX33" s="273">
        <v>22577.763301999999</v>
      </c>
      <c r="AY33" s="273">
        <v>1385.048896</v>
      </c>
      <c r="AZ33" s="273">
        <v>2097.5440490000001</v>
      </c>
      <c r="BA33" s="273">
        <v>26060.366247000002</v>
      </c>
      <c r="BB33" s="614">
        <f t="shared" si="10"/>
        <v>68.83652107000232</v>
      </c>
    </row>
    <row r="34" spans="1:54" ht="13.05" customHeight="1" x14ac:dyDescent="0.25">
      <c r="A34" s="75"/>
      <c r="B34" s="302" t="s">
        <v>32</v>
      </c>
      <c r="C34" s="261" t="s">
        <v>32</v>
      </c>
      <c r="D34" s="514"/>
      <c r="E34" s="515"/>
      <c r="F34" s="516"/>
      <c r="G34" s="514" t="s">
        <v>53</v>
      </c>
      <c r="H34" s="515" t="s">
        <v>53</v>
      </c>
      <c r="I34" s="516" t="s">
        <v>53</v>
      </c>
      <c r="J34" s="514" t="s">
        <v>255</v>
      </c>
      <c r="K34" s="515" t="s">
        <v>53</v>
      </c>
      <c r="L34" s="516">
        <v>25.594999999999999</v>
      </c>
      <c r="M34" s="514" t="s">
        <v>256</v>
      </c>
      <c r="N34" s="515" t="s">
        <v>53</v>
      </c>
      <c r="O34" s="516">
        <v>17.920000000000002</v>
      </c>
      <c r="P34" s="209" t="s">
        <v>257</v>
      </c>
      <c r="Q34" s="80">
        <v>12.89</v>
      </c>
      <c r="R34" s="81">
        <v>21.3</v>
      </c>
      <c r="S34" s="209" t="s">
        <v>258</v>
      </c>
      <c r="T34" s="80">
        <v>21.02</v>
      </c>
      <c r="U34" s="81" t="s">
        <v>259</v>
      </c>
      <c r="V34" s="209" t="s">
        <v>258</v>
      </c>
      <c r="W34" s="80">
        <v>21.43</v>
      </c>
      <c r="X34" s="81">
        <v>23.01</v>
      </c>
      <c r="Y34" s="209" t="s">
        <v>260</v>
      </c>
      <c r="Z34" s="80">
        <v>38.82</v>
      </c>
      <c r="AA34" s="81">
        <v>40.85</v>
      </c>
      <c r="AB34" s="209" t="s">
        <v>261</v>
      </c>
      <c r="AC34" s="80">
        <v>29.54</v>
      </c>
      <c r="AD34" s="81">
        <v>40.130000000000003</v>
      </c>
      <c r="AE34" s="209" t="s">
        <v>262</v>
      </c>
      <c r="AF34" s="80">
        <v>31.38</v>
      </c>
      <c r="AG34" s="81">
        <v>44.76</v>
      </c>
      <c r="AH34" s="213" t="s">
        <v>261</v>
      </c>
      <c r="AI34" s="42">
        <v>29.09</v>
      </c>
      <c r="AJ34" s="102">
        <v>56.15</v>
      </c>
      <c r="AK34" s="218" t="s">
        <v>259</v>
      </c>
      <c r="AL34" s="42">
        <v>37.127000000000002</v>
      </c>
      <c r="AM34" s="102">
        <v>55.337000000000003</v>
      </c>
      <c r="AN34" s="218" t="s">
        <v>263</v>
      </c>
      <c r="AO34" s="42">
        <v>35.54</v>
      </c>
      <c r="AP34" s="102">
        <v>57.22</v>
      </c>
      <c r="AQ34" s="537" t="s">
        <v>262</v>
      </c>
      <c r="AR34" s="538">
        <v>48.084000000000003</v>
      </c>
      <c r="AS34" s="539">
        <v>53.488</v>
      </c>
      <c r="AT34" s="537" t="s">
        <v>264</v>
      </c>
      <c r="AU34" s="538">
        <v>51.151000000000003</v>
      </c>
      <c r="AV34" s="539">
        <v>67.751000000000005</v>
      </c>
      <c r="AW34" s="274" t="s">
        <v>264</v>
      </c>
      <c r="AX34" s="275">
        <v>50.324423000000003</v>
      </c>
      <c r="AY34" s="275" t="s">
        <v>53</v>
      </c>
      <c r="AZ34" s="275" t="s">
        <v>53</v>
      </c>
      <c r="BA34" s="275">
        <v>67.086422999999996</v>
      </c>
      <c r="BB34" s="612">
        <f t="shared" si="10"/>
        <v>0.17720380161127625</v>
      </c>
    </row>
    <row r="35" spans="1:54" ht="13.05" customHeight="1" x14ac:dyDescent="0.2">
      <c r="A35" s="75"/>
      <c r="B35" s="805" t="s">
        <v>35</v>
      </c>
      <c r="C35" s="540" t="s">
        <v>220</v>
      </c>
      <c r="D35" s="507" t="s">
        <v>258</v>
      </c>
      <c r="E35" s="17">
        <v>33.926000000000002</v>
      </c>
      <c r="F35" s="508">
        <v>37.280999999999999</v>
      </c>
      <c r="G35" s="507" t="s">
        <v>330</v>
      </c>
      <c r="H35" s="17">
        <v>21.916</v>
      </c>
      <c r="I35" s="508">
        <v>32.420999999999999</v>
      </c>
      <c r="J35" s="507" t="s">
        <v>329</v>
      </c>
      <c r="K35" s="17">
        <v>32.92</v>
      </c>
      <c r="L35" s="508">
        <v>41.44</v>
      </c>
      <c r="M35" s="507" t="s">
        <v>263</v>
      </c>
      <c r="N35" s="17">
        <v>36.814999999999998</v>
      </c>
      <c r="O35" s="508">
        <v>51.094999999999999</v>
      </c>
      <c r="P35" s="77" t="s">
        <v>362</v>
      </c>
      <c r="Q35" s="62">
        <v>54.478999999999999</v>
      </c>
      <c r="R35" s="63">
        <v>64.290000000000006</v>
      </c>
      <c r="S35" s="77" t="s">
        <v>325</v>
      </c>
      <c r="T35" s="62">
        <v>57.198999999999998</v>
      </c>
      <c r="U35" s="63">
        <v>67.010000000000005</v>
      </c>
      <c r="V35" s="77" t="s">
        <v>267</v>
      </c>
      <c r="W35" s="62">
        <v>55.232999999999997</v>
      </c>
      <c r="X35" s="63">
        <v>61.619</v>
      </c>
      <c r="Y35" s="77" t="s">
        <v>363</v>
      </c>
      <c r="Z35" s="62">
        <v>78.783000000000001</v>
      </c>
      <c r="AA35" s="63">
        <v>84.918999999999997</v>
      </c>
      <c r="AB35" s="77" t="s">
        <v>268</v>
      </c>
      <c r="AC35" s="62">
        <v>65.183999999999997</v>
      </c>
      <c r="AD35" s="63">
        <v>84.448999999999998</v>
      </c>
      <c r="AE35" s="77" t="s">
        <v>364</v>
      </c>
      <c r="AF35" s="62">
        <v>68.158000000000001</v>
      </c>
      <c r="AG35" s="63">
        <v>84.628</v>
      </c>
      <c r="AH35" s="212" t="s">
        <v>223</v>
      </c>
      <c r="AI35" s="39">
        <v>77.138000000000005</v>
      </c>
      <c r="AJ35" s="25">
        <v>110.398</v>
      </c>
      <c r="AK35" s="217" t="s">
        <v>365</v>
      </c>
      <c r="AL35" s="39">
        <v>91.620599999999996</v>
      </c>
      <c r="AM35" s="25">
        <v>114.27760000000001</v>
      </c>
      <c r="AN35" s="217" t="s">
        <v>366</v>
      </c>
      <c r="AO35" s="39">
        <v>105.14</v>
      </c>
      <c r="AP35" s="25">
        <v>120.25</v>
      </c>
      <c r="AQ35" s="528" t="s">
        <v>270</v>
      </c>
      <c r="AR35" s="529">
        <v>100.9541</v>
      </c>
      <c r="AS35" s="530">
        <v>113.6631</v>
      </c>
      <c r="AT35" s="528" t="s">
        <v>302</v>
      </c>
      <c r="AU35" s="529">
        <v>108.8231</v>
      </c>
      <c r="AV35" s="530">
        <v>118.31310000000001</v>
      </c>
      <c r="AW35" s="268" t="s">
        <v>367</v>
      </c>
      <c r="AX35" s="269">
        <v>130.60126399999999</v>
      </c>
      <c r="AY35" s="269">
        <v>7.0129669999999997</v>
      </c>
      <c r="AZ35" s="269">
        <v>8.8179999999999996</v>
      </c>
      <c r="BA35" s="269">
        <v>148.64223100000001</v>
      </c>
      <c r="BB35" s="612">
        <f t="shared" si="10"/>
        <v>0.39262740857686651</v>
      </c>
    </row>
    <row r="36" spans="1:54" ht="13.05" customHeight="1" x14ac:dyDescent="0.2">
      <c r="A36" s="75"/>
      <c r="B36" s="805"/>
      <c r="C36" s="541" t="s">
        <v>43</v>
      </c>
      <c r="D36" s="509" t="s">
        <v>53</v>
      </c>
      <c r="E36" s="20" t="s">
        <v>53</v>
      </c>
      <c r="F36" s="510" t="s">
        <v>53</v>
      </c>
      <c r="G36" s="509" t="s">
        <v>53</v>
      </c>
      <c r="H36" s="20" t="s">
        <v>53</v>
      </c>
      <c r="I36" s="510" t="s">
        <v>53</v>
      </c>
      <c r="J36" s="509" t="s">
        <v>53</v>
      </c>
      <c r="K36" s="20" t="s">
        <v>53</v>
      </c>
      <c r="L36" s="510" t="s">
        <v>53</v>
      </c>
      <c r="M36" s="509" t="s">
        <v>53</v>
      </c>
      <c r="N36" s="20" t="s">
        <v>53</v>
      </c>
      <c r="O36" s="510" t="s">
        <v>53</v>
      </c>
      <c r="P36" s="78" t="s">
        <v>53</v>
      </c>
      <c r="Q36" s="65" t="s">
        <v>53</v>
      </c>
      <c r="R36" s="66" t="s">
        <v>53</v>
      </c>
      <c r="S36" s="78" t="s">
        <v>334</v>
      </c>
      <c r="T36" s="65">
        <v>0.72799999999999998</v>
      </c>
      <c r="U36" s="66">
        <v>0.748</v>
      </c>
      <c r="V36" s="78" t="s">
        <v>53</v>
      </c>
      <c r="W36" s="65" t="s">
        <v>53</v>
      </c>
      <c r="X36" s="66" t="s">
        <v>53</v>
      </c>
      <c r="Y36" s="78" t="s">
        <v>368</v>
      </c>
      <c r="Z36" s="65" t="s">
        <v>53</v>
      </c>
      <c r="AA36" s="66">
        <v>33.218000000000004</v>
      </c>
      <c r="AB36" s="78" t="s">
        <v>335</v>
      </c>
      <c r="AC36" s="65" t="s">
        <v>53</v>
      </c>
      <c r="AD36" s="66">
        <v>32.57</v>
      </c>
      <c r="AE36" s="78" t="s">
        <v>335</v>
      </c>
      <c r="AF36" s="65">
        <v>35.799999999999997</v>
      </c>
      <c r="AG36" s="66">
        <v>35.799999999999997</v>
      </c>
      <c r="AH36" s="212" t="s">
        <v>368</v>
      </c>
      <c r="AI36" s="39">
        <v>38.31</v>
      </c>
      <c r="AJ36" s="25">
        <v>38.31</v>
      </c>
      <c r="AK36" s="217" t="s">
        <v>257</v>
      </c>
      <c r="AL36" s="39">
        <v>26.66</v>
      </c>
      <c r="AM36" s="25">
        <v>39.49</v>
      </c>
      <c r="AN36" s="217" t="s">
        <v>368</v>
      </c>
      <c r="AO36" s="39">
        <v>9.42</v>
      </c>
      <c r="AP36" s="25">
        <v>35.47</v>
      </c>
      <c r="AQ36" s="531" t="s">
        <v>257</v>
      </c>
      <c r="AR36" s="532">
        <v>21.87</v>
      </c>
      <c r="AS36" s="533">
        <v>33.090000000000003</v>
      </c>
      <c r="AT36" s="531" t="s">
        <v>258</v>
      </c>
      <c r="AU36" s="532">
        <v>21.87</v>
      </c>
      <c r="AV36" s="533">
        <v>34.36</v>
      </c>
      <c r="AW36" s="270" t="s">
        <v>258</v>
      </c>
      <c r="AX36" s="271">
        <v>35.799999999999997</v>
      </c>
      <c r="AY36" s="271" t="s">
        <v>53</v>
      </c>
      <c r="AZ36" s="271" t="s">
        <v>53</v>
      </c>
      <c r="BA36" s="271">
        <v>37.07</v>
      </c>
      <c r="BB36" s="613">
        <f t="shared" si="10"/>
        <v>9.7917650576332116E-2</v>
      </c>
    </row>
    <row r="37" spans="1:54" ht="13.05" customHeight="1" x14ac:dyDescent="0.2">
      <c r="A37" s="75"/>
      <c r="B37" s="805"/>
      <c r="C37" s="541" t="s">
        <v>107</v>
      </c>
      <c r="D37" s="509" t="s">
        <v>255</v>
      </c>
      <c r="E37" s="20" t="s">
        <v>53</v>
      </c>
      <c r="F37" s="510">
        <v>0.51100000000000001</v>
      </c>
      <c r="G37" s="509" t="s">
        <v>293</v>
      </c>
      <c r="H37" s="20">
        <v>0.76100000000000001</v>
      </c>
      <c r="I37" s="510">
        <v>1.0660000000000001</v>
      </c>
      <c r="J37" s="509" t="s">
        <v>293</v>
      </c>
      <c r="K37" s="20">
        <v>0.95699999999999996</v>
      </c>
      <c r="L37" s="510">
        <v>1.3120000000000001</v>
      </c>
      <c r="M37" s="509" t="s">
        <v>262</v>
      </c>
      <c r="N37" s="20">
        <v>3.4969999999999999</v>
      </c>
      <c r="O37" s="510">
        <v>3.9169999999999998</v>
      </c>
      <c r="P37" s="78" t="s">
        <v>261</v>
      </c>
      <c r="Q37" s="65">
        <v>5.2759999999999998</v>
      </c>
      <c r="R37" s="66">
        <v>5.5149999999999997</v>
      </c>
      <c r="S37" s="78" t="s">
        <v>264</v>
      </c>
      <c r="T37" s="65">
        <v>4.93</v>
      </c>
      <c r="U37" s="66">
        <v>5.9349999999999996</v>
      </c>
      <c r="V37" s="78" t="s">
        <v>296</v>
      </c>
      <c r="W37" s="65">
        <v>4.9710000000000001</v>
      </c>
      <c r="X37" s="66">
        <v>5.9109999999999996</v>
      </c>
      <c r="Y37" s="78" t="s">
        <v>259</v>
      </c>
      <c r="Z37" s="65">
        <v>8.8780000000000001</v>
      </c>
      <c r="AA37" s="66">
        <v>9.1579999999999995</v>
      </c>
      <c r="AB37" s="78" t="s">
        <v>336</v>
      </c>
      <c r="AC37" s="65">
        <v>4.7949999999999999</v>
      </c>
      <c r="AD37" s="66">
        <v>8.7949999999999999</v>
      </c>
      <c r="AE37" s="78" t="s">
        <v>263</v>
      </c>
      <c r="AF37" s="65">
        <v>3.6749999999999998</v>
      </c>
      <c r="AG37" s="66">
        <v>7.6749999999999998</v>
      </c>
      <c r="AH37" s="212" t="s">
        <v>264</v>
      </c>
      <c r="AI37" s="39">
        <v>8.6750000000000007</v>
      </c>
      <c r="AJ37" s="25">
        <v>8.8049999999999997</v>
      </c>
      <c r="AK37" s="217" t="s">
        <v>264</v>
      </c>
      <c r="AL37" s="39">
        <v>8.7550000000000008</v>
      </c>
      <c r="AM37" s="25">
        <v>9.2750000000000004</v>
      </c>
      <c r="AN37" s="217" t="s">
        <v>263</v>
      </c>
      <c r="AO37" s="39">
        <v>8.9700000000000006</v>
      </c>
      <c r="AP37" s="25">
        <v>9.2200000000000006</v>
      </c>
      <c r="AQ37" s="531" t="s">
        <v>264</v>
      </c>
      <c r="AR37" s="532">
        <v>2.673</v>
      </c>
      <c r="AS37" s="533">
        <v>3.3719999999999999</v>
      </c>
      <c r="AT37" s="531" t="s">
        <v>369</v>
      </c>
      <c r="AU37" s="532">
        <v>4.4909999999999997</v>
      </c>
      <c r="AV37" s="533">
        <v>5.3460000000000001</v>
      </c>
      <c r="AW37" s="270" t="s">
        <v>265</v>
      </c>
      <c r="AX37" s="271">
        <v>9.4989399999999993</v>
      </c>
      <c r="AY37" s="271">
        <v>0.31115100000000001</v>
      </c>
      <c r="AZ37" s="271">
        <v>0.67</v>
      </c>
      <c r="BA37" s="271">
        <v>10.480091</v>
      </c>
      <c r="BB37" s="613">
        <f t="shared" si="10"/>
        <v>2.7682381671059162E-2</v>
      </c>
    </row>
    <row r="38" spans="1:54" ht="13.05" customHeight="1" x14ac:dyDescent="0.2">
      <c r="A38" s="75"/>
      <c r="B38" s="805"/>
      <c r="C38" s="541" t="s">
        <v>108</v>
      </c>
      <c r="D38" s="509"/>
      <c r="E38" s="20"/>
      <c r="F38" s="510"/>
      <c r="G38" s="509"/>
      <c r="H38" s="20"/>
      <c r="I38" s="510"/>
      <c r="J38" s="509"/>
      <c r="K38" s="20"/>
      <c r="L38" s="510"/>
      <c r="M38" s="509"/>
      <c r="N38" s="20"/>
      <c r="O38" s="510"/>
      <c r="P38" s="78"/>
      <c r="Q38" s="65"/>
      <c r="R38" s="66"/>
      <c r="S38" s="78"/>
      <c r="T38" s="65"/>
      <c r="U38" s="66"/>
      <c r="V38" s="78"/>
      <c r="W38" s="65"/>
      <c r="X38" s="66"/>
      <c r="Y38" s="78"/>
      <c r="Z38" s="65"/>
      <c r="AA38" s="66"/>
      <c r="AB38" s="78"/>
      <c r="AC38" s="65"/>
      <c r="AD38" s="66"/>
      <c r="AE38" s="78"/>
      <c r="AF38" s="65"/>
      <c r="AG38" s="66"/>
      <c r="AH38" s="212"/>
      <c r="AI38" s="39"/>
      <c r="AJ38" s="25"/>
      <c r="AK38" s="217"/>
      <c r="AL38" s="39"/>
      <c r="AM38" s="25"/>
      <c r="AN38" s="217"/>
      <c r="AO38" s="39"/>
      <c r="AP38" s="25"/>
      <c r="AQ38" s="531" t="s">
        <v>53</v>
      </c>
      <c r="AR38" s="532" t="s">
        <v>53</v>
      </c>
      <c r="AS38" s="533" t="s">
        <v>53</v>
      </c>
      <c r="AT38" s="531" t="s">
        <v>53</v>
      </c>
      <c r="AU38" s="532" t="s">
        <v>53</v>
      </c>
      <c r="AV38" s="533" t="s">
        <v>53</v>
      </c>
      <c r="AW38" s="270" t="s">
        <v>53</v>
      </c>
      <c r="AX38" s="271" t="s">
        <v>53</v>
      </c>
      <c r="AY38" s="271" t="s">
        <v>53</v>
      </c>
      <c r="AZ38" s="271" t="s">
        <v>53</v>
      </c>
      <c r="BA38" s="271" t="s">
        <v>53</v>
      </c>
      <c r="BB38" s="613" t="s">
        <v>53</v>
      </c>
    </row>
    <row r="39" spans="1:54" ht="13.05" customHeight="1" x14ac:dyDescent="0.2">
      <c r="A39" s="75"/>
      <c r="B39" s="805"/>
      <c r="C39" s="542" t="s">
        <v>109</v>
      </c>
      <c r="D39" s="511" t="s">
        <v>336</v>
      </c>
      <c r="E39" s="512">
        <v>19.751000000000001</v>
      </c>
      <c r="F39" s="513">
        <v>25.931000000000001</v>
      </c>
      <c r="G39" s="511" t="s">
        <v>323</v>
      </c>
      <c r="H39" s="512">
        <v>27.425999999999998</v>
      </c>
      <c r="I39" s="513">
        <v>34.578000000000003</v>
      </c>
      <c r="J39" s="511" t="s">
        <v>369</v>
      </c>
      <c r="K39" s="512">
        <v>15.154999999999999</v>
      </c>
      <c r="L39" s="513">
        <v>23.306999999999999</v>
      </c>
      <c r="M39" s="511" t="s">
        <v>370</v>
      </c>
      <c r="N39" s="512">
        <v>23.414000000000001</v>
      </c>
      <c r="O39" s="513">
        <v>30.271999999999998</v>
      </c>
      <c r="P39" s="79" t="s">
        <v>331</v>
      </c>
      <c r="Q39" s="67">
        <v>22.908999999999999</v>
      </c>
      <c r="R39" s="68">
        <v>23.494</v>
      </c>
      <c r="S39" s="79" t="s">
        <v>324</v>
      </c>
      <c r="T39" s="67">
        <v>28.632999999999999</v>
      </c>
      <c r="U39" s="68">
        <v>29.863</v>
      </c>
      <c r="V39" s="79" t="s">
        <v>279</v>
      </c>
      <c r="W39" s="67">
        <v>31.443999999999999</v>
      </c>
      <c r="X39" s="68">
        <v>32.393999999999998</v>
      </c>
      <c r="Y39" s="79" t="s">
        <v>362</v>
      </c>
      <c r="Z39" s="67">
        <v>15.505000000000001</v>
      </c>
      <c r="AA39" s="68">
        <v>15.505000000000001</v>
      </c>
      <c r="AB39" s="79" t="s">
        <v>324</v>
      </c>
      <c r="AC39" s="67">
        <v>26.387</v>
      </c>
      <c r="AD39" s="68">
        <v>26.437000000000001</v>
      </c>
      <c r="AE39" s="79" t="s">
        <v>265</v>
      </c>
      <c r="AF39" s="67">
        <v>31.29</v>
      </c>
      <c r="AG39" s="68">
        <v>37.200000000000003</v>
      </c>
      <c r="AH39" s="212" t="s">
        <v>370</v>
      </c>
      <c r="AI39" s="39">
        <v>25.902999999999999</v>
      </c>
      <c r="AJ39" s="25">
        <v>32.503</v>
      </c>
      <c r="AK39" s="217" t="s">
        <v>266</v>
      </c>
      <c r="AL39" s="39">
        <v>30.634</v>
      </c>
      <c r="AM39" s="25">
        <v>35.923999999999999</v>
      </c>
      <c r="AN39" s="217" t="s">
        <v>279</v>
      </c>
      <c r="AO39" s="39">
        <v>33.1</v>
      </c>
      <c r="AP39" s="25">
        <v>36.47</v>
      </c>
      <c r="AQ39" s="534" t="s">
        <v>268</v>
      </c>
      <c r="AR39" s="535">
        <v>60.573</v>
      </c>
      <c r="AS39" s="536">
        <v>62.204999999999998</v>
      </c>
      <c r="AT39" s="534" t="s">
        <v>281</v>
      </c>
      <c r="AU39" s="535">
        <v>57.003999999999998</v>
      </c>
      <c r="AV39" s="536">
        <v>59.796999999999997</v>
      </c>
      <c r="AW39" s="272" t="s">
        <v>371</v>
      </c>
      <c r="AX39" s="273">
        <v>32.738999999999997</v>
      </c>
      <c r="AY39" s="273">
        <v>3.44</v>
      </c>
      <c r="AZ39" s="273">
        <v>1.341</v>
      </c>
      <c r="BA39" s="273">
        <v>37.542000000000002</v>
      </c>
      <c r="BB39" s="614">
        <f t="shared" si="10"/>
        <v>9.9164403505170223E-2</v>
      </c>
    </row>
    <row r="40" spans="1:54" ht="13.05" customHeight="1" x14ac:dyDescent="0.25">
      <c r="A40" s="75"/>
      <c r="B40" s="302" t="s">
        <v>36</v>
      </c>
      <c r="C40" s="261" t="s">
        <v>36</v>
      </c>
      <c r="D40" s="514" t="s">
        <v>265</v>
      </c>
      <c r="E40" s="515">
        <v>36.755000000000003</v>
      </c>
      <c r="F40" s="516">
        <v>36.854999999999997</v>
      </c>
      <c r="G40" s="514" t="s">
        <v>279</v>
      </c>
      <c r="H40" s="515">
        <v>32.49</v>
      </c>
      <c r="I40" s="516">
        <v>34.65</v>
      </c>
      <c r="J40" s="514" t="s">
        <v>280</v>
      </c>
      <c r="K40" s="515">
        <v>34.628</v>
      </c>
      <c r="L40" s="516">
        <v>39.268000000000001</v>
      </c>
      <c r="M40" s="514" t="s">
        <v>281</v>
      </c>
      <c r="N40" s="515">
        <v>46.421999999999997</v>
      </c>
      <c r="O40" s="516">
        <v>52.078000000000003</v>
      </c>
      <c r="P40" s="209" t="s">
        <v>226</v>
      </c>
      <c r="Q40" s="80">
        <v>69.400000000000006</v>
      </c>
      <c r="R40" s="81">
        <v>77.444999999999993</v>
      </c>
      <c r="S40" s="209" t="s">
        <v>282</v>
      </c>
      <c r="T40" s="80">
        <v>73.116</v>
      </c>
      <c r="U40" s="81">
        <v>77.805999999999997</v>
      </c>
      <c r="V40" s="209" t="s">
        <v>273</v>
      </c>
      <c r="W40" s="80">
        <v>72.53</v>
      </c>
      <c r="X40" s="81" t="s">
        <v>226</v>
      </c>
      <c r="Y40" s="209" t="s">
        <v>283</v>
      </c>
      <c r="Z40" s="80">
        <v>82.581999999999994</v>
      </c>
      <c r="AA40" s="81">
        <v>84.542000000000002</v>
      </c>
      <c r="AB40" s="209" t="s">
        <v>284</v>
      </c>
      <c r="AC40" s="80">
        <v>96.83</v>
      </c>
      <c r="AD40" s="81">
        <v>100.39</v>
      </c>
      <c r="AE40" s="209" t="s">
        <v>285</v>
      </c>
      <c r="AF40" s="80">
        <v>96.575900000000004</v>
      </c>
      <c r="AG40" s="81">
        <v>98.885900000000007</v>
      </c>
      <c r="AH40" s="214" t="s">
        <v>286</v>
      </c>
      <c r="AI40" s="100">
        <v>98.779499999999999</v>
      </c>
      <c r="AJ40" s="107">
        <v>101.0895</v>
      </c>
      <c r="AK40" s="219" t="s">
        <v>287</v>
      </c>
      <c r="AL40" s="100">
        <v>95.328500000000005</v>
      </c>
      <c r="AM40" s="107">
        <v>105.6185</v>
      </c>
      <c r="AN40" s="219" t="s">
        <v>288</v>
      </c>
      <c r="AO40" s="100">
        <v>104.3595</v>
      </c>
      <c r="AP40" s="107">
        <v>111.8395</v>
      </c>
      <c r="AQ40" s="537" t="s">
        <v>289</v>
      </c>
      <c r="AR40" s="538">
        <v>115.907</v>
      </c>
      <c r="AS40" s="539">
        <v>127.25</v>
      </c>
      <c r="AT40" s="537" t="s">
        <v>290</v>
      </c>
      <c r="AU40" s="538">
        <v>132.67500000000001</v>
      </c>
      <c r="AV40" s="539">
        <v>150.19300000000001</v>
      </c>
      <c r="AW40" s="274" t="s">
        <v>291</v>
      </c>
      <c r="AX40" s="275">
        <v>150.360748</v>
      </c>
      <c r="AY40" s="275">
        <v>9.2858000000000001</v>
      </c>
      <c r="AZ40" s="275">
        <v>10.84</v>
      </c>
      <c r="BA40" s="275">
        <v>170.92431199999999</v>
      </c>
      <c r="BB40" s="612">
        <f t="shared" si="10"/>
        <v>0.45148386990601486</v>
      </c>
    </row>
    <row r="41" spans="1:54" ht="25.8" customHeight="1" x14ac:dyDescent="0.25">
      <c r="A41" s="75"/>
      <c r="B41" s="303" t="s">
        <v>40</v>
      </c>
      <c r="C41" s="262" t="s">
        <v>66</v>
      </c>
      <c r="D41" s="517" t="s">
        <v>292</v>
      </c>
      <c r="E41" s="518">
        <v>3.734</v>
      </c>
      <c r="F41" s="519">
        <v>3.734</v>
      </c>
      <c r="G41" s="517" t="s">
        <v>53</v>
      </c>
      <c r="H41" s="518" t="s">
        <v>53</v>
      </c>
      <c r="I41" s="519" t="s">
        <v>53</v>
      </c>
      <c r="J41" s="517" t="s">
        <v>293</v>
      </c>
      <c r="K41" s="518" t="s">
        <v>53</v>
      </c>
      <c r="L41" s="519">
        <v>5.25</v>
      </c>
      <c r="M41" s="517" t="s">
        <v>294</v>
      </c>
      <c r="N41" s="518">
        <v>4.2750000000000004</v>
      </c>
      <c r="O41" s="519">
        <v>5.2350000000000003</v>
      </c>
      <c r="P41" s="77" t="s">
        <v>259</v>
      </c>
      <c r="Q41" s="62">
        <v>12.407999999999999</v>
      </c>
      <c r="R41" s="63">
        <v>12.589</v>
      </c>
      <c r="S41" s="77" t="s">
        <v>295</v>
      </c>
      <c r="T41" s="62">
        <v>5.0090000000000003</v>
      </c>
      <c r="U41" s="63">
        <v>5.1989999999999998</v>
      </c>
      <c r="V41" s="77" t="s">
        <v>296</v>
      </c>
      <c r="W41" s="62">
        <v>7.1379999999999999</v>
      </c>
      <c r="X41" s="63">
        <v>7.4779999999999998</v>
      </c>
      <c r="Y41" s="77" t="s">
        <v>296</v>
      </c>
      <c r="Z41" s="62">
        <v>11.369</v>
      </c>
      <c r="AA41" s="63">
        <v>11.579000000000001</v>
      </c>
      <c r="AB41" s="77" t="s">
        <v>259</v>
      </c>
      <c r="AC41" s="62">
        <v>11.718</v>
      </c>
      <c r="AD41" s="63">
        <v>11.728</v>
      </c>
      <c r="AE41" s="77" t="s">
        <v>296</v>
      </c>
      <c r="AF41" s="62">
        <v>11.587999999999999</v>
      </c>
      <c r="AG41" s="63">
        <v>11.788</v>
      </c>
      <c r="AH41" s="212" t="s">
        <v>297</v>
      </c>
      <c r="AI41" s="39">
        <v>13.648</v>
      </c>
      <c r="AJ41" s="25">
        <v>14.608000000000001</v>
      </c>
      <c r="AK41" s="217" t="s">
        <v>265</v>
      </c>
      <c r="AL41" s="39">
        <v>10.29</v>
      </c>
      <c r="AM41" s="25">
        <v>11.465</v>
      </c>
      <c r="AN41" s="217" t="s">
        <v>298</v>
      </c>
      <c r="AO41" s="39">
        <v>13.11</v>
      </c>
      <c r="AP41" s="25">
        <v>14.67</v>
      </c>
      <c r="AQ41" s="537" t="s">
        <v>299</v>
      </c>
      <c r="AR41" s="538">
        <v>22.619</v>
      </c>
      <c r="AS41" s="539">
        <v>23.465</v>
      </c>
      <c r="AT41" s="537" t="s">
        <v>300</v>
      </c>
      <c r="AU41" s="538">
        <v>16.594000000000001</v>
      </c>
      <c r="AV41" s="539">
        <v>19.231000000000002</v>
      </c>
      <c r="AW41" s="274" t="s">
        <v>301</v>
      </c>
      <c r="AX41" s="275">
        <v>27.506330999999999</v>
      </c>
      <c r="AY41" s="275" t="s">
        <v>53</v>
      </c>
      <c r="AZ41" s="275" t="s">
        <v>53</v>
      </c>
      <c r="BA41" s="275">
        <v>48.431331</v>
      </c>
      <c r="BB41" s="612">
        <f t="shared" si="10"/>
        <v>0.12792776222834318</v>
      </c>
    </row>
    <row r="42" spans="1:54" ht="13.05" customHeight="1" x14ac:dyDescent="0.25">
      <c r="A42" s="75"/>
      <c r="B42" s="802" t="s">
        <v>33</v>
      </c>
      <c r="C42" s="262" t="s">
        <v>52</v>
      </c>
      <c r="D42" s="520"/>
      <c r="E42" s="359"/>
      <c r="F42" s="521"/>
      <c r="G42" s="520" t="s">
        <v>53</v>
      </c>
      <c r="H42" s="359" t="s">
        <v>53</v>
      </c>
      <c r="I42" s="521" t="s">
        <v>53</v>
      </c>
      <c r="J42" s="520" t="s">
        <v>53</v>
      </c>
      <c r="K42" s="359" t="s">
        <v>53</v>
      </c>
      <c r="L42" s="521" t="s">
        <v>53</v>
      </c>
      <c r="M42" s="520"/>
      <c r="N42" s="359"/>
      <c r="O42" s="521"/>
      <c r="P42" s="77" t="s">
        <v>53</v>
      </c>
      <c r="Q42" s="62" t="s">
        <v>53</v>
      </c>
      <c r="R42" s="63" t="s">
        <v>53</v>
      </c>
      <c r="S42" s="77"/>
      <c r="T42" s="62"/>
      <c r="U42" s="63"/>
      <c r="V42" s="77" t="s">
        <v>53</v>
      </c>
      <c r="W42" s="62" t="s">
        <v>53</v>
      </c>
      <c r="X42" s="63" t="s">
        <v>53</v>
      </c>
      <c r="Y42" s="77"/>
      <c r="Z42" s="62"/>
      <c r="AA42" s="63"/>
      <c r="AB42" s="77" t="s">
        <v>255</v>
      </c>
      <c r="AC42" s="62">
        <v>23.25</v>
      </c>
      <c r="AD42" s="63">
        <v>23.25</v>
      </c>
      <c r="AE42" s="77" t="s">
        <v>372</v>
      </c>
      <c r="AF42" s="62">
        <v>6.11</v>
      </c>
      <c r="AG42" s="63">
        <v>10.83</v>
      </c>
      <c r="AH42" s="211" t="s">
        <v>255</v>
      </c>
      <c r="AI42" s="35">
        <v>6.76</v>
      </c>
      <c r="AJ42" s="24">
        <v>11.89</v>
      </c>
      <c r="AK42" s="216" t="s">
        <v>53</v>
      </c>
      <c r="AL42" s="35" t="s">
        <v>53</v>
      </c>
      <c r="AM42" s="24" t="s">
        <v>53</v>
      </c>
      <c r="AN42" s="216" t="s">
        <v>53</v>
      </c>
      <c r="AO42" s="35" t="s">
        <v>53</v>
      </c>
      <c r="AP42" s="24" t="s">
        <v>53</v>
      </c>
      <c r="AQ42" s="528" t="s">
        <v>53</v>
      </c>
      <c r="AR42" s="529" t="s">
        <v>53</v>
      </c>
      <c r="AS42" s="530" t="s">
        <v>53</v>
      </c>
      <c r="AT42" s="528" t="s">
        <v>255</v>
      </c>
      <c r="AU42" s="529">
        <v>18.53</v>
      </c>
      <c r="AV42" s="530">
        <v>18.53</v>
      </c>
      <c r="AW42" s="268" t="s">
        <v>292</v>
      </c>
      <c r="AX42" s="269">
        <v>9.157</v>
      </c>
      <c r="AY42" s="269" t="s">
        <v>53</v>
      </c>
      <c r="AZ42" s="269" t="s">
        <v>333</v>
      </c>
      <c r="BA42" s="269">
        <v>9.2673000000000005</v>
      </c>
      <c r="BB42" s="612">
        <f t="shared" si="10"/>
        <v>2.4478884358943694E-2</v>
      </c>
    </row>
    <row r="43" spans="1:54" ht="13.05" customHeight="1" thickBot="1" x14ac:dyDescent="0.3">
      <c r="A43" s="75"/>
      <c r="B43" s="803"/>
      <c r="C43" s="263" t="s">
        <v>51</v>
      </c>
      <c r="D43" s="522" t="s">
        <v>302</v>
      </c>
      <c r="E43" s="523">
        <v>867.19600000000003</v>
      </c>
      <c r="F43" s="524">
        <v>952.90599999999995</v>
      </c>
      <c r="G43" s="522" t="s">
        <v>228</v>
      </c>
      <c r="H43" s="523">
        <v>867.67</v>
      </c>
      <c r="I43" s="524">
        <v>948.78</v>
      </c>
      <c r="J43" s="522" t="s">
        <v>303</v>
      </c>
      <c r="K43" s="523">
        <v>882.75</v>
      </c>
      <c r="L43" s="524">
        <v>982.50800000000004</v>
      </c>
      <c r="M43" s="522" t="s">
        <v>304</v>
      </c>
      <c r="N43" s="523">
        <v>716.38199999999995</v>
      </c>
      <c r="O43" s="524">
        <v>1089.3130000000001</v>
      </c>
      <c r="P43" s="210" t="s">
        <v>305</v>
      </c>
      <c r="Q43" s="84">
        <v>281.72199999999998</v>
      </c>
      <c r="R43" s="85">
        <v>543.13189999999997</v>
      </c>
      <c r="S43" s="210" t="s">
        <v>306</v>
      </c>
      <c r="T43" s="84">
        <v>1115.366</v>
      </c>
      <c r="U43" s="85">
        <v>1214.4059999999999</v>
      </c>
      <c r="V43" s="210" t="s">
        <v>307</v>
      </c>
      <c r="W43" s="84">
        <v>1781.549</v>
      </c>
      <c r="X43" s="85">
        <v>1795.8789999999999</v>
      </c>
      <c r="Y43" s="525" t="s">
        <v>239</v>
      </c>
      <c r="Z43" s="526">
        <v>604.39350000000002</v>
      </c>
      <c r="AA43" s="527">
        <v>623.92349999999999</v>
      </c>
      <c r="AB43" s="525" t="s">
        <v>373</v>
      </c>
      <c r="AC43" s="526">
        <v>602.7115</v>
      </c>
      <c r="AD43" s="527">
        <v>1075.1415</v>
      </c>
      <c r="AE43" s="525" t="s">
        <v>339</v>
      </c>
      <c r="AF43" s="526">
        <v>483.28649999999999</v>
      </c>
      <c r="AG43" s="527">
        <v>673.45650000000001</v>
      </c>
      <c r="AH43" s="215" t="s">
        <v>241</v>
      </c>
      <c r="AI43" s="106">
        <v>939.44899999999996</v>
      </c>
      <c r="AJ43" s="88">
        <v>1063.4649999999999</v>
      </c>
      <c r="AK43" s="220" t="s">
        <v>374</v>
      </c>
      <c r="AL43" s="106">
        <v>591.30989999999997</v>
      </c>
      <c r="AM43" s="88">
        <v>674.41489999999999</v>
      </c>
      <c r="AN43" s="220" t="s">
        <v>375</v>
      </c>
      <c r="AO43" s="106">
        <v>394.26409999999998</v>
      </c>
      <c r="AP43" s="88">
        <v>460.51909999999998</v>
      </c>
      <c r="AQ43" s="525" t="s">
        <v>243</v>
      </c>
      <c r="AR43" s="526">
        <v>2704.2116000000001</v>
      </c>
      <c r="AS43" s="527">
        <v>3338.0936000000002</v>
      </c>
      <c r="AT43" s="525" t="s">
        <v>343</v>
      </c>
      <c r="AU43" s="526">
        <v>519.7047</v>
      </c>
      <c r="AV43" s="527">
        <v>682.89440000000002</v>
      </c>
      <c r="AW43" s="276" t="s">
        <v>376</v>
      </c>
      <c r="AX43" s="277">
        <v>593.42834700000003</v>
      </c>
      <c r="AY43" s="277">
        <v>151.231855</v>
      </c>
      <c r="AZ43" s="277">
        <v>17.540047000000001</v>
      </c>
      <c r="BA43" s="277">
        <v>763.72024899999997</v>
      </c>
      <c r="BB43" s="616">
        <f t="shared" si="10"/>
        <v>2.0173102907917819</v>
      </c>
    </row>
    <row r="44" spans="1:54" ht="16.5" customHeight="1" x14ac:dyDescent="0.25">
      <c r="B44" s="61"/>
      <c r="C44" s="82"/>
      <c r="D44" s="82"/>
      <c r="E44" s="82"/>
      <c r="F44" s="82"/>
      <c r="G44" s="82"/>
      <c r="H44" s="82"/>
      <c r="I44" s="82"/>
      <c r="J44" s="82"/>
      <c r="K44" s="82"/>
      <c r="L44" s="82"/>
      <c r="M44" s="82"/>
      <c r="N44" s="82"/>
      <c r="O44" s="82"/>
      <c r="P44" s="53"/>
      <c r="Q44" s="53"/>
      <c r="R44" s="53"/>
      <c r="S44" s="53"/>
      <c r="T44" s="53"/>
      <c r="U44" s="53"/>
      <c r="V44" s="53"/>
      <c r="W44" s="53"/>
      <c r="X44" s="53"/>
      <c r="Y44" s="53"/>
      <c r="AB44" s="54"/>
      <c r="AE44" s="55"/>
      <c r="AF44" s="55"/>
      <c r="AG44" s="55"/>
      <c r="AH44" s="52"/>
      <c r="AI44" s="52"/>
      <c r="AJ44" s="52"/>
      <c r="AK44" s="145"/>
      <c r="AL44" s="52"/>
      <c r="AM44" s="89"/>
      <c r="AN44" s="132"/>
      <c r="BB44" s="578"/>
    </row>
    <row r="45" spans="1:54" s="142" customFormat="1" ht="13.8" thickBot="1" x14ac:dyDescent="0.3">
      <c r="A45" s="140"/>
      <c r="B45" s="141"/>
      <c r="C45" s="140"/>
      <c r="D45" s="140"/>
      <c r="E45" s="140"/>
      <c r="F45" s="140"/>
      <c r="G45" s="140"/>
      <c r="H45" s="140"/>
      <c r="I45" s="140"/>
      <c r="J45" s="140"/>
      <c r="K45" s="140"/>
      <c r="L45" s="140"/>
      <c r="M45" s="140"/>
      <c r="N45" s="140"/>
      <c r="O45" s="140"/>
      <c r="AH45" s="143"/>
      <c r="AI45" s="143"/>
      <c r="AJ45" s="143"/>
      <c r="AN45" s="133"/>
    </row>
    <row r="46" spans="1:54" s="103" customFormat="1" ht="13.8" thickBot="1" x14ac:dyDescent="0.3">
      <c r="A46" s="113"/>
      <c r="B46" s="301" t="s">
        <v>81</v>
      </c>
      <c r="C46" s="114"/>
      <c r="D46" s="785" t="s">
        <v>101</v>
      </c>
      <c r="E46" s="786"/>
      <c r="F46" s="787"/>
      <c r="G46" s="785" t="s">
        <v>102</v>
      </c>
      <c r="H46" s="786"/>
      <c r="I46" s="787"/>
      <c r="J46" s="785" t="s">
        <v>103</v>
      </c>
      <c r="K46" s="786"/>
      <c r="L46" s="787"/>
      <c r="M46" s="785" t="s">
        <v>100</v>
      </c>
      <c r="N46" s="786"/>
      <c r="O46" s="787"/>
      <c r="P46" s="794" t="s">
        <v>1</v>
      </c>
      <c r="Q46" s="795"/>
      <c r="R46" s="796"/>
      <c r="S46" s="794" t="s">
        <v>2</v>
      </c>
      <c r="T46" s="795"/>
      <c r="U46" s="796"/>
      <c r="V46" s="794" t="s">
        <v>3</v>
      </c>
      <c r="W46" s="795"/>
      <c r="X46" s="796"/>
      <c r="Y46" s="794">
        <v>2014</v>
      </c>
      <c r="Z46" s="795"/>
      <c r="AA46" s="796"/>
      <c r="AB46" s="794">
        <v>2015</v>
      </c>
      <c r="AC46" s="795"/>
      <c r="AD46" s="796"/>
      <c r="AE46" s="794">
        <v>2016</v>
      </c>
      <c r="AF46" s="795"/>
      <c r="AG46" s="796"/>
      <c r="AH46" s="794">
        <v>2017</v>
      </c>
      <c r="AI46" s="795"/>
      <c r="AJ46" s="796"/>
      <c r="AK46" s="794">
        <v>2018</v>
      </c>
      <c r="AL46" s="795"/>
      <c r="AM46" s="796"/>
      <c r="AN46" s="794">
        <v>2019</v>
      </c>
      <c r="AO46" s="811"/>
      <c r="AP46" s="812"/>
      <c r="AQ46" s="794">
        <v>2020</v>
      </c>
      <c r="AR46" s="811"/>
      <c r="AS46" s="812"/>
      <c r="AT46" s="794">
        <v>2021</v>
      </c>
      <c r="AU46" s="811"/>
      <c r="AV46" s="812"/>
      <c r="AW46" s="852">
        <v>2022</v>
      </c>
      <c r="AX46" s="853"/>
      <c r="AY46" s="853"/>
      <c r="AZ46" s="853"/>
      <c r="BA46" s="854"/>
      <c r="BB46" s="581"/>
    </row>
    <row r="47" spans="1:54" s="26" customFormat="1" ht="19.5" customHeight="1" x14ac:dyDescent="0.25">
      <c r="A47" s="115"/>
      <c r="B47" s="116"/>
      <c r="C47" s="117"/>
      <c r="D47" s="788" t="s">
        <v>55</v>
      </c>
      <c r="E47" s="783" t="s">
        <v>73</v>
      </c>
      <c r="F47" s="784" t="s">
        <v>74</v>
      </c>
      <c r="G47" s="788" t="s">
        <v>55</v>
      </c>
      <c r="H47" s="783" t="s">
        <v>73</v>
      </c>
      <c r="I47" s="784" t="s">
        <v>74</v>
      </c>
      <c r="J47" s="788" t="s">
        <v>55</v>
      </c>
      <c r="K47" s="783" t="s">
        <v>73</v>
      </c>
      <c r="L47" s="784" t="s">
        <v>74</v>
      </c>
      <c r="M47" s="788" t="s">
        <v>55</v>
      </c>
      <c r="N47" s="783" t="s">
        <v>73</v>
      </c>
      <c r="O47" s="784" t="s">
        <v>74</v>
      </c>
      <c r="P47" s="789" t="s">
        <v>55</v>
      </c>
      <c r="Q47" s="791" t="s">
        <v>73</v>
      </c>
      <c r="R47" s="792" t="s">
        <v>74</v>
      </c>
      <c r="S47" s="789" t="s">
        <v>55</v>
      </c>
      <c r="T47" s="791" t="s">
        <v>73</v>
      </c>
      <c r="U47" s="792" t="s">
        <v>74</v>
      </c>
      <c r="V47" s="789" t="s">
        <v>55</v>
      </c>
      <c r="W47" s="791" t="s">
        <v>73</v>
      </c>
      <c r="X47" s="792" t="s">
        <v>74</v>
      </c>
      <c r="Y47" s="789" t="s">
        <v>56</v>
      </c>
      <c r="Z47" s="791" t="s">
        <v>73</v>
      </c>
      <c r="AA47" s="792" t="s">
        <v>74</v>
      </c>
      <c r="AB47" s="789" t="s">
        <v>56</v>
      </c>
      <c r="AC47" s="791" t="s">
        <v>73</v>
      </c>
      <c r="AD47" s="792" t="s">
        <v>74</v>
      </c>
      <c r="AE47" s="789" t="s">
        <v>56</v>
      </c>
      <c r="AF47" s="791" t="s">
        <v>73</v>
      </c>
      <c r="AG47" s="792" t="s">
        <v>74</v>
      </c>
      <c r="AH47" s="819" t="s">
        <v>56</v>
      </c>
      <c r="AI47" s="781" t="s">
        <v>73</v>
      </c>
      <c r="AJ47" s="806" t="s">
        <v>74</v>
      </c>
      <c r="AK47" s="779" t="s">
        <v>56</v>
      </c>
      <c r="AL47" s="781" t="s">
        <v>73</v>
      </c>
      <c r="AM47" s="806" t="s">
        <v>74</v>
      </c>
      <c r="AN47" s="779" t="s">
        <v>56</v>
      </c>
      <c r="AO47" s="781" t="s">
        <v>73</v>
      </c>
      <c r="AP47" s="806" t="s">
        <v>74</v>
      </c>
      <c r="AQ47" s="848" t="s">
        <v>56</v>
      </c>
      <c r="AR47" s="730" t="s">
        <v>73</v>
      </c>
      <c r="AS47" s="809" t="s">
        <v>74</v>
      </c>
      <c r="AT47" s="848" t="s">
        <v>56</v>
      </c>
      <c r="AU47" s="730" t="s">
        <v>73</v>
      </c>
      <c r="AV47" s="809" t="s">
        <v>74</v>
      </c>
      <c r="AW47" s="856" t="s">
        <v>46</v>
      </c>
      <c r="AX47" s="857" t="s">
        <v>77</v>
      </c>
      <c r="AY47" s="858" t="s">
        <v>76</v>
      </c>
      <c r="AZ47" s="858"/>
      <c r="BA47" s="855" t="s">
        <v>75</v>
      </c>
    </row>
    <row r="48" spans="1:54" s="26" customFormat="1" ht="24" customHeight="1" x14ac:dyDescent="0.25">
      <c r="A48" s="115"/>
      <c r="B48" s="116"/>
      <c r="C48" s="117"/>
      <c r="D48" s="788"/>
      <c r="E48" s="783"/>
      <c r="F48" s="784"/>
      <c r="G48" s="788"/>
      <c r="H48" s="783"/>
      <c r="I48" s="784"/>
      <c r="J48" s="788"/>
      <c r="K48" s="783"/>
      <c r="L48" s="784"/>
      <c r="M48" s="788"/>
      <c r="N48" s="783"/>
      <c r="O48" s="784"/>
      <c r="P48" s="790"/>
      <c r="Q48" s="782"/>
      <c r="R48" s="793"/>
      <c r="S48" s="790"/>
      <c r="T48" s="782"/>
      <c r="U48" s="793"/>
      <c r="V48" s="790"/>
      <c r="W48" s="782"/>
      <c r="X48" s="793"/>
      <c r="Y48" s="790"/>
      <c r="Z48" s="782"/>
      <c r="AA48" s="793"/>
      <c r="AB48" s="790"/>
      <c r="AC48" s="782"/>
      <c r="AD48" s="793"/>
      <c r="AE48" s="790"/>
      <c r="AF48" s="782"/>
      <c r="AG48" s="793"/>
      <c r="AH48" s="790"/>
      <c r="AI48" s="782"/>
      <c r="AJ48" s="793"/>
      <c r="AK48" s="780"/>
      <c r="AL48" s="782"/>
      <c r="AM48" s="793"/>
      <c r="AN48" s="780"/>
      <c r="AO48" s="782"/>
      <c r="AP48" s="793"/>
      <c r="AQ48" s="849"/>
      <c r="AR48" s="731"/>
      <c r="AS48" s="810"/>
      <c r="AT48" s="849"/>
      <c r="AU48" s="731"/>
      <c r="AV48" s="810"/>
      <c r="AW48" s="849"/>
      <c r="AX48" s="731"/>
      <c r="AY48" s="487" t="s">
        <v>28</v>
      </c>
      <c r="AZ48" s="487" t="s">
        <v>29</v>
      </c>
      <c r="BA48" s="810"/>
    </row>
    <row r="49" spans="1:53" s="118" customFormat="1" ht="12" customHeight="1" x14ac:dyDescent="0.25">
      <c r="A49" s="830" t="s">
        <v>65</v>
      </c>
      <c r="B49" s="799" t="s">
        <v>41</v>
      </c>
      <c r="C49" s="670" t="s">
        <v>897</v>
      </c>
      <c r="D49" s="547" t="s">
        <v>264</v>
      </c>
      <c r="E49" s="548">
        <v>214.90100000000001</v>
      </c>
      <c r="F49" s="549">
        <v>226.351</v>
      </c>
      <c r="G49" s="547" t="s">
        <v>331</v>
      </c>
      <c r="H49" s="548">
        <v>266.87099999999998</v>
      </c>
      <c r="I49" s="549">
        <v>267.27100000000002</v>
      </c>
      <c r="J49" s="547" t="s">
        <v>263</v>
      </c>
      <c r="K49" s="548">
        <v>113.63</v>
      </c>
      <c r="L49" s="549">
        <v>163.58000000000001</v>
      </c>
      <c r="M49" s="547" t="s">
        <v>279</v>
      </c>
      <c r="N49" s="548">
        <v>235.76</v>
      </c>
      <c r="O49" s="549">
        <v>409.07</v>
      </c>
      <c r="P49" s="550" t="s">
        <v>370</v>
      </c>
      <c r="Q49" s="244">
        <v>214.4</v>
      </c>
      <c r="R49" s="245">
        <v>339.98</v>
      </c>
      <c r="S49" s="550" t="s">
        <v>279</v>
      </c>
      <c r="T49" s="244">
        <v>266.55</v>
      </c>
      <c r="U49" s="245">
        <v>351.93</v>
      </c>
      <c r="V49" s="550" t="s">
        <v>378</v>
      </c>
      <c r="W49" s="244">
        <v>364.98</v>
      </c>
      <c r="X49" s="245">
        <v>391.15</v>
      </c>
      <c r="Y49" s="550" t="s">
        <v>363</v>
      </c>
      <c r="Z49" s="244">
        <v>470.86</v>
      </c>
      <c r="AA49" s="245">
        <v>521.03</v>
      </c>
      <c r="AB49" s="550" t="s">
        <v>281</v>
      </c>
      <c r="AC49" s="244">
        <v>452.2</v>
      </c>
      <c r="AD49" s="245">
        <v>696.25</v>
      </c>
      <c r="AE49" s="550" t="s">
        <v>379</v>
      </c>
      <c r="AF49" s="244">
        <v>417.87</v>
      </c>
      <c r="AG49" s="245">
        <v>559.11</v>
      </c>
      <c r="AH49" s="550" t="s">
        <v>380</v>
      </c>
      <c r="AI49" s="244">
        <v>406.98</v>
      </c>
      <c r="AJ49" s="245">
        <v>505.37</v>
      </c>
      <c r="AK49" s="250" t="s">
        <v>281</v>
      </c>
      <c r="AL49" s="244">
        <v>411.79</v>
      </c>
      <c r="AM49" s="245">
        <v>563.28</v>
      </c>
      <c r="AN49" s="243" t="s">
        <v>301</v>
      </c>
      <c r="AO49" s="244">
        <v>553.27</v>
      </c>
      <c r="AP49" s="245">
        <v>734.6</v>
      </c>
      <c r="AQ49" s="557" t="s">
        <v>224</v>
      </c>
      <c r="AR49" s="558">
        <v>405.72</v>
      </c>
      <c r="AS49" s="559">
        <v>598.4</v>
      </c>
      <c r="AT49" s="557" t="s">
        <v>381</v>
      </c>
      <c r="AU49" s="558">
        <v>765.76</v>
      </c>
      <c r="AV49" s="559">
        <v>882.01</v>
      </c>
      <c r="AW49" s="278" t="s">
        <v>282</v>
      </c>
      <c r="AX49" s="279">
        <v>999.67</v>
      </c>
      <c r="AY49" s="279">
        <v>40.72</v>
      </c>
      <c r="AZ49" s="279">
        <v>31.67</v>
      </c>
      <c r="BA49" s="280">
        <v>1072.8399999999999</v>
      </c>
    </row>
    <row r="50" spans="1:53" s="118" customFormat="1" ht="12" customHeight="1" x14ac:dyDescent="0.25">
      <c r="A50" s="830" t="s">
        <v>65</v>
      </c>
      <c r="B50" s="800"/>
      <c r="C50" s="582" t="s">
        <v>898</v>
      </c>
      <c r="D50" s="551" t="s">
        <v>293</v>
      </c>
      <c r="E50" s="552">
        <v>44.87</v>
      </c>
      <c r="F50" s="553">
        <v>47.7</v>
      </c>
      <c r="G50" s="551" t="s">
        <v>293</v>
      </c>
      <c r="H50" s="552">
        <v>69.599999999999994</v>
      </c>
      <c r="I50" s="553">
        <v>72.599999999999994</v>
      </c>
      <c r="J50" s="551" t="s">
        <v>294</v>
      </c>
      <c r="K50" s="552">
        <v>82.1</v>
      </c>
      <c r="L50" s="553">
        <v>83.28</v>
      </c>
      <c r="M50" s="551" t="s">
        <v>264</v>
      </c>
      <c r="N50" s="552">
        <v>98.74</v>
      </c>
      <c r="O50" s="553">
        <v>143.4</v>
      </c>
      <c r="P50" s="554" t="s">
        <v>368</v>
      </c>
      <c r="Q50" s="241">
        <v>80.58</v>
      </c>
      <c r="R50" s="242">
        <v>110.45</v>
      </c>
      <c r="S50" s="554" t="s">
        <v>261</v>
      </c>
      <c r="T50" s="241">
        <v>98.721999999999994</v>
      </c>
      <c r="U50" s="242">
        <v>107.572</v>
      </c>
      <c r="V50" s="554" t="s">
        <v>332</v>
      </c>
      <c r="W50" s="241">
        <v>131.31</v>
      </c>
      <c r="X50" s="242">
        <v>136.31</v>
      </c>
      <c r="Y50" s="554" t="s">
        <v>294</v>
      </c>
      <c r="Z50" s="241">
        <v>65.58</v>
      </c>
      <c r="AA50" s="242">
        <v>67.900000000000006</v>
      </c>
      <c r="AB50" s="554" t="s">
        <v>369</v>
      </c>
      <c r="AC50" s="241">
        <v>133.72999999999999</v>
      </c>
      <c r="AD50" s="242">
        <v>209.93</v>
      </c>
      <c r="AE50" s="554" t="s">
        <v>369</v>
      </c>
      <c r="AF50" s="241">
        <v>145.41</v>
      </c>
      <c r="AG50" s="242">
        <v>192.49</v>
      </c>
      <c r="AH50" s="554" t="s">
        <v>267</v>
      </c>
      <c r="AI50" s="241">
        <v>177.05</v>
      </c>
      <c r="AJ50" s="242">
        <v>326.39999999999998</v>
      </c>
      <c r="AK50" s="249" t="s">
        <v>332</v>
      </c>
      <c r="AL50" s="241">
        <v>189.52</v>
      </c>
      <c r="AM50" s="242">
        <v>253.12</v>
      </c>
      <c r="AN50" s="144" t="s">
        <v>370</v>
      </c>
      <c r="AO50" s="241">
        <v>242.15</v>
      </c>
      <c r="AP50" s="242">
        <v>288.44</v>
      </c>
      <c r="AQ50" s="560" t="s">
        <v>299</v>
      </c>
      <c r="AR50" s="561">
        <v>420.42</v>
      </c>
      <c r="AS50" s="562">
        <v>526.35</v>
      </c>
      <c r="AT50" s="560" t="s">
        <v>328</v>
      </c>
      <c r="AU50" s="561">
        <v>437.93</v>
      </c>
      <c r="AV50" s="562">
        <v>685.91</v>
      </c>
      <c r="AW50" s="281" t="s">
        <v>365</v>
      </c>
      <c r="AX50" s="282">
        <v>593.55999999999995</v>
      </c>
      <c r="AY50" s="282">
        <v>5.78</v>
      </c>
      <c r="AZ50" s="282">
        <v>151.85</v>
      </c>
      <c r="BA50" s="283">
        <v>767.79</v>
      </c>
    </row>
    <row r="51" spans="1:53" s="118" customFormat="1" ht="12" customHeight="1" x14ac:dyDescent="0.25">
      <c r="A51" s="830" t="s">
        <v>65</v>
      </c>
      <c r="B51" s="800"/>
      <c r="C51" s="253" t="s">
        <v>115</v>
      </c>
      <c r="D51" s="551" t="s">
        <v>255</v>
      </c>
      <c r="E51" s="552">
        <v>7.2</v>
      </c>
      <c r="F51" s="553">
        <v>7.2</v>
      </c>
      <c r="G51" s="551" t="s">
        <v>256</v>
      </c>
      <c r="H51" s="552">
        <v>5.9</v>
      </c>
      <c r="I51" s="553">
        <v>8.1999999999999993</v>
      </c>
      <c r="J51" s="551" t="s">
        <v>53</v>
      </c>
      <c r="K51" s="552" t="s">
        <v>53</v>
      </c>
      <c r="L51" s="553" t="s">
        <v>53</v>
      </c>
      <c r="M51" s="551" t="s">
        <v>53</v>
      </c>
      <c r="N51" s="552" t="s">
        <v>53</v>
      </c>
      <c r="O51" s="553" t="s">
        <v>53</v>
      </c>
      <c r="P51" s="554" t="s">
        <v>372</v>
      </c>
      <c r="Q51" s="241">
        <v>28.49</v>
      </c>
      <c r="R51" s="242">
        <v>30.63</v>
      </c>
      <c r="S51" s="554" t="s">
        <v>293</v>
      </c>
      <c r="T51" s="241">
        <v>113.92</v>
      </c>
      <c r="U51" s="242">
        <v>113.92</v>
      </c>
      <c r="V51" s="554" t="s">
        <v>334</v>
      </c>
      <c r="W51" s="241">
        <v>69.59</v>
      </c>
      <c r="X51" s="242">
        <v>69.59</v>
      </c>
      <c r="Y51" s="554" t="s">
        <v>334</v>
      </c>
      <c r="Z51" s="241">
        <v>25.39</v>
      </c>
      <c r="AA51" s="242">
        <v>25.39</v>
      </c>
      <c r="AB51" s="554" t="s">
        <v>329</v>
      </c>
      <c r="AC51" s="241">
        <v>113.22</v>
      </c>
      <c r="AD51" s="242">
        <v>113.22</v>
      </c>
      <c r="AE51" s="554" t="s">
        <v>259</v>
      </c>
      <c r="AF51" s="241">
        <v>115.86</v>
      </c>
      <c r="AG51" s="242">
        <v>124.82</v>
      </c>
      <c r="AH51" s="554" t="s">
        <v>265</v>
      </c>
      <c r="AI51" s="241">
        <v>185.82</v>
      </c>
      <c r="AJ51" s="242">
        <v>217.02</v>
      </c>
      <c r="AK51" s="249" t="s">
        <v>297</v>
      </c>
      <c r="AL51" s="241">
        <v>301.13</v>
      </c>
      <c r="AM51" s="242">
        <v>342.12</v>
      </c>
      <c r="AN51" s="144" t="s">
        <v>369</v>
      </c>
      <c r="AO51" s="241">
        <v>205.74</v>
      </c>
      <c r="AP51" s="242">
        <v>234.3</v>
      </c>
      <c r="AQ51" s="560" t="s">
        <v>363</v>
      </c>
      <c r="AR51" s="561">
        <v>371.23</v>
      </c>
      <c r="AS51" s="562">
        <v>397.83</v>
      </c>
      <c r="AT51" s="560" t="s">
        <v>279</v>
      </c>
      <c r="AU51" s="561">
        <v>195.18</v>
      </c>
      <c r="AV51" s="562">
        <v>230.13</v>
      </c>
      <c r="AW51" s="281" t="s">
        <v>325</v>
      </c>
      <c r="AX51" s="282">
        <v>302.86</v>
      </c>
      <c r="AY51" s="282" t="s">
        <v>333</v>
      </c>
      <c r="AZ51" s="282" t="s">
        <v>53</v>
      </c>
      <c r="BA51" s="283">
        <v>307.63</v>
      </c>
    </row>
    <row r="52" spans="1:53" s="118" customFormat="1" ht="12" customHeight="1" x14ac:dyDescent="0.25">
      <c r="A52" s="830" t="s">
        <v>65</v>
      </c>
      <c r="B52" s="800"/>
      <c r="C52" s="253" t="s">
        <v>114</v>
      </c>
      <c r="D52" s="551" t="s">
        <v>261</v>
      </c>
      <c r="E52" s="552">
        <v>78.900000000000006</v>
      </c>
      <c r="F52" s="553">
        <v>82.14</v>
      </c>
      <c r="G52" s="551" t="s">
        <v>264</v>
      </c>
      <c r="H52" s="552">
        <v>120.021</v>
      </c>
      <c r="I52" s="553">
        <v>125.371</v>
      </c>
      <c r="J52" s="551" t="s">
        <v>323</v>
      </c>
      <c r="K52" s="552">
        <v>102.648</v>
      </c>
      <c r="L52" s="553">
        <v>130.84800000000001</v>
      </c>
      <c r="M52" s="551" t="s">
        <v>323</v>
      </c>
      <c r="N52" s="552">
        <v>79.441000000000003</v>
      </c>
      <c r="O52" s="553">
        <v>147.56100000000001</v>
      </c>
      <c r="P52" s="554" t="s">
        <v>298</v>
      </c>
      <c r="Q52" s="241">
        <v>100.741</v>
      </c>
      <c r="R52" s="242">
        <v>184.77099999999999</v>
      </c>
      <c r="S52" s="554" t="s">
        <v>331</v>
      </c>
      <c r="T52" s="241">
        <v>115.81</v>
      </c>
      <c r="U52" s="242">
        <v>164.04</v>
      </c>
      <c r="V52" s="554" t="s">
        <v>295</v>
      </c>
      <c r="W52" s="241">
        <v>160.01</v>
      </c>
      <c r="X52" s="242">
        <v>163.13</v>
      </c>
      <c r="Y52" s="554" t="s">
        <v>264</v>
      </c>
      <c r="Z52" s="241">
        <v>109.81</v>
      </c>
      <c r="AA52" s="242">
        <v>111.26</v>
      </c>
      <c r="AB52" s="554" t="s">
        <v>325</v>
      </c>
      <c r="AC52" s="241">
        <v>129.06</v>
      </c>
      <c r="AD52" s="242">
        <v>219.05</v>
      </c>
      <c r="AE52" s="554" t="s">
        <v>295</v>
      </c>
      <c r="AF52" s="241">
        <v>120.43</v>
      </c>
      <c r="AG52" s="242">
        <v>191.99</v>
      </c>
      <c r="AH52" s="554" t="s">
        <v>296</v>
      </c>
      <c r="AI52" s="241">
        <v>90.1</v>
      </c>
      <c r="AJ52" s="242">
        <v>136.69</v>
      </c>
      <c r="AK52" s="249" t="s">
        <v>362</v>
      </c>
      <c r="AL52" s="241">
        <v>155.84</v>
      </c>
      <c r="AM52" s="242">
        <v>182.26</v>
      </c>
      <c r="AN52" s="144" t="s">
        <v>279</v>
      </c>
      <c r="AO52" s="241">
        <v>171.75</v>
      </c>
      <c r="AP52" s="242">
        <v>234.47</v>
      </c>
      <c r="AQ52" s="560" t="s">
        <v>327</v>
      </c>
      <c r="AR52" s="561">
        <v>158.04</v>
      </c>
      <c r="AS52" s="562">
        <v>235.96</v>
      </c>
      <c r="AT52" s="560" t="s">
        <v>326</v>
      </c>
      <c r="AU52" s="561">
        <v>199.5</v>
      </c>
      <c r="AV52" s="562">
        <v>264.52999999999997</v>
      </c>
      <c r="AW52" s="281" t="s">
        <v>370</v>
      </c>
      <c r="AX52" s="282">
        <v>211.78</v>
      </c>
      <c r="AY52" s="282" t="s">
        <v>333</v>
      </c>
      <c r="AZ52" s="282">
        <v>6.81</v>
      </c>
      <c r="BA52" s="283">
        <v>218.59</v>
      </c>
    </row>
    <row r="53" spans="1:53" s="118" customFormat="1" ht="12" customHeight="1" x14ac:dyDescent="0.25">
      <c r="A53" s="830" t="s">
        <v>65</v>
      </c>
      <c r="B53" s="800"/>
      <c r="C53" s="582" t="s">
        <v>901</v>
      </c>
      <c r="D53" s="551" t="s">
        <v>53</v>
      </c>
      <c r="E53" s="552" t="s">
        <v>53</v>
      </c>
      <c r="F53" s="553" t="s">
        <v>53</v>
      </c>
      <c r="G53" s="551"/>
      <c r="H53" s="552"/>
      <c r="I53" s="553"/>
      <c r="J53" s="551"/>
      <c r="K53" s="552"/>
      <c r="L53" s="553"/>
      <c r="M53" s="551" t="s">
        <v>53</v>
      </c>
      <c r="N53" s="552" t="s">
        <v>53</v>
      </c>
      <c r="O53" s="553" t="s">
        <v>53</v>
      </c>
      <c r="P53" s="554" t="s">
        <v>53</v>
      </c>
      <c r="Q53" s="241" t="s">
        <v>53</v>
      </c>
      <c r="R53" s="242" t="s">
        <v>53</v>
      </c>
      <c r="S53" s="554" t="s">
        <v>255</v>
      </c>
      <c r="T53" s="241">
        <v>11.12</v>
      </c>
      <c r="U53" s="242">
        <v>16.239999999999998</v>
      </c>
      <c r="V53" s="554" t="s">
        <v>334</v>
      </c>
      <c r="W53" s="241">
        <v>13.78</v>
      </c>
      <c r="X53" s="242">
        <v>14.73</v>
      </c>
      <c r="Y53" s="554" t="s">
        <v>255</v>
      </c>
      <c r="Z53" s="241">
        <v>5.05</v>
      </c>
      <c r="AA53" s="242">
        <v>5.35</v>
      </c>
      <c r="AB53" s="554" t="s">
        <v>335</v>
      </c>
      <c r="AC53" s="241">
        <v>42.1</v>
      </c>
      <c r="AD53" s="242">
        <v>42.35</v>
      </c>
      <c r="AE53" s="554" t="s">
        <v>257</v>
      </c>
      <c r="AF53" s="241">
        <v>51.94</v>
      </c>
      <c r="AG53" s="242">
        <v>53.5</v>
      </c>
      <c r="AH53" s="554" t="s">
        <v>368</v>
      </c>
      <c r="AI53" s="241">
        <v>40.33</v>
      </c>
      <c r="AJ53" s="242">
        <v>48.97</v>
      </c>
      <c r="AK53" s="249" t="s">
        <v>294</v>
      </c>
      <c r="AL53" s="241">
        <v>44.8</v>
      </c>
      <c r="AM53" s="242">
        <v>46.63</v>
      </c>
      <c r="AN53" s="144" t="s">
        <v>258</v>
      </c>
      <c r="AO53" s="241">
        <v>63.22</v>
      </c>
      <c r="AP53" s="242">
        <v>63.22</v>
      </c>
      <c r="AQ53" s="560" t="s">
        <v>368</v>
      </c>
      <c r="AR53" s="561">
        <v>65.319999999999993</v>
      </c>
      <c r="AS53" s="562">
        <v>76.489999999999995</v>
      </c>
      <c r="AT53" s="560" t="s">
        <v>262</v>
      </c>
      <c r="AU53" s="561">
        <v>103.07</v>
      </c>
      <c r="AV53" s="562">
        <v>108.08</v>
      </c>
      <c r="AW53" s="281" t="s">
        <v>264</v>
      </c>
      <c r="AX53" s="282">
        <v>203.9</v>
      </c>
      <c r="AY53" s="282" t="s">
        <v>333</v>
      </c>
      <c r="AZ53" s="282" t="s">
        <v>333</v>
      </c>
      <c r="BA53" s="283">
        <v>209.92</v>
      </c>
    </row>
    <row r="54" spans="1:53" s="118" customFormat="1" ht="12" customHeight="1" x14ac:dyDescent="0.25">
      <c r="A54" s="830" t="s">
        <v>65</v>
      </c>
      <c r="B54" s="800"/>
      <c r="C54" s="253" t="s">
        <v>118</v>
      </c>
      <c r="D54" s="551" t="s">
        <v>332</v>
      </c>
      <c r="E54" s="552">
        <v>83.95</v>
      </c>
      <c r="F54" s="553">
        <v>108.15</v>
      </c>
      <c r="G54" s="551" t="s">
        <v>332</v>
      </c>
      <c r="H54" s="552">
        <v>207.27</v>
      </c>
      <c r="I54" s="553">
        <v>216.47</v>
      </c>
      <c r="J54" s="551" t="s">
        <v>294</v>
      </c>
      <c r="K54" s="552">
        <v>52.45</v>
      </c>
      <c r="L54" s="553">
        <v>53.45</v>
      </c>
      <c r="M54" s="551" t="s">
        <v>262</v>
      </c>
      <c r="N54" s="552">
        <v>45.72</v>
      </c>
      <c r="O54" s="553">
        <v>95.96</v>
      </c>
      <c r="P54" s="554" t="s">
        <v>362</v>
      </c>
      <c r="Q54" s="241">
        <v>78.900000000000006</v>
      </c>
      <c r="R54" s="242">
        <v>257.49</v>
      </c>
      <c r="S54" s="554" t="s">
        <v>331</v>
      </c>
      <c r="T54" s="241">
        <v>130.86000000000001</v>
      </c>
      <c r="U54" s="242">
        <v>199.11</v>
      </c>
      <c r="V54" s="554" t="s">
        <v>296</v>
      </c>
      <c r="W54" s="241">
        <v>176.79</v>
      </c>
      <c r="X54" s="242">
        <v>198.71</v>
      </c>
      <c r="Y54" s="554" t="s">
        <v>370</v>
      </c>
      <c r="Z54" s="241">
        <v>190.02</v>
      </c>
      <c r="AA54" s="242">
        <v>209.25</v>
      </c>
      <c r="AB54" s="554" t="s">
        <v>325</v>
      </c>
      <c r="AC54" s="241">
        <v>185.56</v>
      </c>
      <c r="AD54" s="242">
        <v>246.05</v>
      </c>
      <c r="AE54" s="554" t="s">
        <v>298</v>
      </c>
      <c r="AF54" s="241">
        <v>176.12</v>
      </c>
      <c r="AG54" s="242">
        <v>237.18</v>
      </c>
      <c r="AH54" s="554" t="s">
        <v>324</v>
      </c>
      <c r="AI54" s="241">
        <v>212.17</v>
      </c>
      <c r="AJ54" s="242">
        <v>266.49</v>
      </c>
      <c r="AK54" s="249" t="s">
        <v>323</v>
      </c>
      <c r="AL54" s="241">
        <v>143.31</v>
      </c>
      <c r="AM54" s="242">
        <v>208.17</v>
      </c>
      <c r="AN54" s="144" t="s">
        <v>331</v>
      </c>
      <c r="AO54" s="241">
        <v>139.93</v>
      </c>
      <c r="AP54" s="242">
        <v>245.78</v>
      </c>
      <c r="AQ54" s="560" t="s">
        <v>369</v>
      </c>
      <c r="AR54" s="561">
        <v>163.16</v>
      </c>
      <c r="AS54" s="562">
        <v>222.29</v>
      </c>
      <c r="AT54" s="560" t="s">
        <v>323</v>
      </c>
      <c r="AU54" s="561">
        <v>174.12</v>
      </c>
      <c r="AV54" s="562">
        <v>213.31</v>
      </c>
      <c r="AW54" s="281" t="s">
        <v>261</v>
      </c>
      <c r="AX54" s="282">
        <v>98.55</v>
      </c>
      <c r="AY54" s="282" t="s">
        <v>333</v>
      </c>
      <c r="AZ54" s="282">
        <v>31.94</v>
      </c>
      <c r="BA54" s="283">
        <v>167.27</v>
      </c>
    </row>
    <row r="55" spans="1:53" s="118" customFormat="1" ht="12" customHeight="1" x14ac:dyDescent="0.25">
      <c r="A55" s="830" t="s">
        <v>65</v>
      </c>
      <c r="B55" s="800"/>
      <c r="C55" s="253" t="s">
        <v>174</v>
      </c>
      <c r="D55" s="551" t="s">
        <v>293</v>
      </c>
      <c r="E55" s="552">
        <v>25.44</v>
      </c>
      <c r="F55" s="553">
        <v>30.12</v>
      </c>
      <c r="G55" s="551" t="s">
        <v>257</v>
      </c>
      <c r="H55" s="552">
        <v>30.34</v>
      </c>
      <c r="I55" s="553">
        <v>31.49</v>
      </c>
      <c r="J55" s="551" t="s">
        <v>292</v>
      </c>
      <c r="K55" s="552">
        <v>56.71</v>
      </c>
      <c r="L55" s="553">
        <v>60.05</v>
      </c>
      <c r="M55" s="551" t="s">
        <v>335</v>
      </c>
      <c r="N55" s="552">
        <v>34.729999999999997</v>
      </c>
      <c r="O55" s="553">
        <v>38.79</v>
      </c>
      <c r="P55" s="554" t="s">
        <v>294</v>
      </c>
      <c r="Q55" s="241">
        <v>27.03</v>
      </c>
      <c r="R55" s="242">
        <v>29.34</v>
      </c>
      <c r="S55" s="554" t="s">
        <v>329</v>
      </c>
      <c r="T55" s="241">
        <v>48.8</v>
      </c>
      <c r="U55" s="242">
        <v>54.8</v>
      </c>
      <c r="V55" s="554" t="s">
        <v>368</v>
      </c>
      <c r="W55" s="241">
        <v>31.89</v>
      </c>
      <c r="X55" s="242">
        <v>31.89</v>
      </c>
      <c r="Y55" s="554" t="s">
        <v>329</v>
      </c>
      <c r="Z55" s="241">
        <v>66.56</v>
      </c>
      <c r="AA55" s="242">
        <v>67.510000000000005</v>
      </c>
      <c r="AB55" s="554" t="s">
        <v>259</v>
      </c>
      <c r="AC55" s="241">
        <v>67.22</v>
      </c>
      <c r="AD55" s="242">
        <v>121.48</v>
      </c>
      <c r="AE55" s="554" t="s">
        <v>323</v>
      </c>
      <c r="AF55" s="241">
        <v>55.62</v>
      </c>
      <c r="AG55" s="242">
        <v>74.62</v>
      </c>
      <c r="AH55" s="554" t="s">
        <v>295</v>
      </c>
      <c r="AI55" s="241">
        <v>113.99</v>
      </c>
      <c r="AJ55" s="242">
        <v>138.4</v>
      </c>
      <c r="AK55" s="249" t="s">
        <v>362</v>
      </c>
      <c r="AL55" s="241">
        <v>111.93</v>
      </c>
      <c r="AM55" s="242">
        <v>137.5</v>
      </c>
      <c r="AN55" s="144" t="s">
        <v>378</v>
      </c>
      <c r="AO55" s="241">
        <v>149.52000000000001</v>
      </c>
      <c r="AP55" s="242">
        <v>228.08</v>
      </c>
      <c r="AQ55" s="560" t="s">
        <v>363</v>
      </c>
      <c r="AR55" s="561">
        <v>180.93</v>
      </c>
      <c r="AS55" s="562">
        <v>240.15</v>
      </c>
      <c r="AT55" s="560" t="s">
        <v>362</v>
      </c>
      <c r="AU55" s="561">
        <v>136.61000000000001</v>
      </c>
      <c r="AV55" s="562">
        <v>160.55000000000001</v>
      </c>
      <c r="AW55" s="281" t="s">
        <v>264</v>
      </c>
      <c r="AX55" s="282">
        <v>117.89</v>
      </c>
      <c r="AY55" s="282" t="s">
        <v>53</v>
      </c>
      <c r="AZ55" s="282">
        <v>19.18</v>
      </c>
      <c r="BA55" s="283">
        <v>154.6</v>
      </c>
    </row>
    <row r="56" spans="1:53" s="118" customFormat="1" ht="12" customHeight="1" x14ac:dyDescent="0.25">
      <c r="A56" s="830" t="s">
        <v>65</v>
      </c>
      <c r="B56" s="800"/>
      <c r="C56" s="253" t="s">
        <v>117</v>
      </c>
      <c r="D56" s="551" t="s">
        <v>53</v>
      </c>
      <c r="E56" s="552" t="s">
        <v>53</v>
      </c>
      <c r="F56" s="553" t="s">
        <v>53</v>
      </c>
      <c r="G56" s="551" t="s">
        <v>255</v>
      </c>
      <c r="H56" s="552">
        <v>17.010000000000002</v>
      </c>
      <c r="I56" s="553">
        <v>17.010000000000002</v>
      </c>
      <c r="J56" s="551" t="s">
        <v>368</v>
      </c>
      <c r="K56" s="552">
        <v>91.02</v>
      </c>
      <c r="L56" s="553">
        <v>95.82</v>
      </c>
      <c r="M56" s="551" t="s">
        <v>372</v>
      </c>
      <c r="N56" s="552" t="s">
        <v>53</v>
      </c>
      <c r="O56" s="553">
        <v>46.42</v>
      </c>
      <c r="P56" s="554" t="s">
        <v>292</v>
      </c>
      <c r="Q56" s="241">
        <v>44.97</v>
      </c>
      <c r="R56" s="242">
        <v>46.71</v>
      </c>
      <c r="S56" s="554" t="s">
        <v>293</v>
      </c>
      <c r="T56" s="241">
        <v>47.84</v>
      </c>
      <c r="U56" s="242">
        <v>51.81</v>
      </c>
      <c r="V56" s="554" t="s">
        <v>335</v>
      </c>
      <c r="W56" s="241">
        <v>65.11</v>
      </c>
      <c r="X56" s="242">
        <v>65.83</v>
      </c>
      <c r="Y56" s="554" t="s">
        <v>294</v>
      </c>
      <c r="Z56" s="241">
        <v>101.76</v>
      </c>
      <c r="AA56" s="242">
        <v>133.69</v>
      </c>
      <c r="AB56" s="554" t="s">
        <v>335</v>
      </c>
      <c r="AC56" s="241">
        <v>56.31</v>
      </c>
      <c r="AD56" s="242">
        <v>69.08</v>
      </c>
      <c r="AE56" s="554" t="s">
        <v>293</v>
      </c>
      <c r="AF56" s="241">
        <v>66.81</v>
      </c>
      <c r="AG56" s="242">
        <v>87.25</v>
      </c>
      <c r="AH56" s="554" t="s">
        <v>368</v>
      </c>
      <c r="AI56" s="241">
        <v>80.069999999999993</v>
      </c>
      <c r="AJ56" s="242">
        <v>85.18</v>
      </c>
      <c r="AK56" s="249" t="s">
        <v>330</v>
      </c>
      <c r="AL56" s="241">
        <v>93.45</v>
      </c>
      <c r="AM56" s="242">
        <v>116.71</v>
      </c>
      <c r="AN56" s="144" t="s">
        <v>336</v>
      </c>
      <c r="AO56" s="241">
        <v>109.54</v>
      </c>
      <c r="AP56" s="242">
        <v>124.06</v>
      </c>
      <c r="AQ56" s="560" t="s">
        <v>369</v>
      </c>
      <c r="AR56" s="561">
        <v>209.85</v>
      </c>
      <c r="AS56" s="562">
        <v>229.99</v>
      </c>
      <c r="AT56" s="560" t="s">
        <v>323</v>
      </c>
      <c r="AU56" s="561">
        <v>135.9</v>
      </c>
      <c r="AV56" s="562">
        <v>157.28</v>
      </c>
      <c r="AW56" s="281" t="s">
        <v>263</v>
      </c>
      <c r="AX56" s="282">
        <v>118.34</v>
      </c>
      <c r="AY56" s="282" t="s">
        <v>333</v>
      </c>
      <c r="AZ56" s="282" t="s">
        <v>333</v>
      </c>
      <c r="BA56" s="283">
        <v>118.34</v>
      </c>
    </row>
    <row r="57" spans="1:53" s="118" customFormat="1" ht="12" customHeight="1" x14ac:dyDescent="0.25">
      <c r="A57" s="830" t="s">
        <v>65</v>
      </c>
      <c r="B57" s="800"/>
      <c r="C57" s="253" t="s">
        <v>112</v>
      </c>
      <c r="D57" s="551" t="s">
        <v>293</v>
      </c>
      <c r="E57" s="552">
        <v>12.4</v>
      </c>
      <c r="F57" s="553">
        <v>12.4</v>
      </c>
      <c r="G57" s="551" t="s">
        <v>334</v>
      </c>
      <c r="H57" s="552" t="s">
        <v>296</v>
      </c>
      <c r="I57" s="553" t="s">
        <v>296</v>
      </c>
      <c r="J57" s="551" t="s">
        <v>256</v>
      </c>
      <c r="K57" s="552">
        <v>25.16</v>
      </c>
      <c r="L57" s="553">
        <v>55.72</v>
      </c>
      <c r="M57" s="551" t="s">
        <v>292</v>
      </c>
      <c r="N57" s="552">
        <v>8.25</v>
      </c>
      <c r="O57" s="553">
        <v>40.97</v>
      </c>
      <c r="P57" s="554" t="s">
        <v>334</v>
      </c>
      <c r="Q57" s="241">
        <v>16.93</v>
      </c>
      <c r="R57" s="242">
        <v>57.39</v>
      </c>
      <c r="S57" s="554" t="s">
        <v>292</v>
      </c>
      <c r="T57" s="241">
        <v>27.19</v>
      </c>
      <c r="U57" s="242">
        <v>35.020000000000003</v>
      </c>
      <c r="V57" s="554" t="s">
        <v>294</v>
      </c>
      <c r="W57" s="241">
        <v>61.31</v>
      </c>
      <c r="X57" s="242">
        <v>65.09</v>
      </c>
      <c r="Y57" s="554" t="s">
        <v>257</v>
      </c>
      <c r="Z57" s="241">
        <v>46.03</v>
      </c>
      <c r="AA57" s="242">
        <v>47.96</v>
      </c>
      <c r="AB57" s="554" t="s">
        <v>294</v>
      </c>
      <c r="AC57" s="241">
        <v>53.32</v>
      </c>
      <c r="AD57" s="242">
        <v>62.34</v>
      </c>
      <c r="AE57" s="554" t="s">
        <v>294</v>
      </c>
      <c r="AF57" s="241">
        <v>56.21</v>
      </c>
      <c r="AG57" s="242">
        <v>86.15</v>
      </c>
      <c r="AH57" s="554" t="s">
        <v>294</v>
      </c>
      <c r="AI57" s="241">
        <v>58.47</v>
      </c>
      <c r="AJ57" s="242">
        <v>83.69</v>
      </c>
      <c r="AK57" s="249" t="s">
        <v>292</v>
      </c>
      <c r="AL57" s="241">
        <v>40.520000000000003</v>
      </c>
      <c r="AM57" s="242">
        <v>44.13</v>
      </c>
      <c r="AN57" s="144" t="s">
        <v>336</v>
      </c>
      <c r="AO57" s="241">
        <v>54.81</v>
      </c>
      <c r="AP57" s="242">
        <v>89.15</v>
      </c>
      <c r="AQ57" s="560" t="s">
        <v>262</v>
      </c>
      <c r="AR57" s="561">
        <v>87.04</v>
      </c>
      <c r="AS57" s="562">
        <v>89.29</v>
      </c>
      <c r="AT57" s="560" t="s">
        <v>329</v>
      </c>
      <c r="AU57" s="561">
        <v>54.02</v>
      </c>
      <c r="AV57" s="562">
        <v>65.12</v>
      </c>
      <c r="AW57" s="281" t="s">
        <v>258</v>
      </c>
      <c r="AX57" s="282">
        <v>30.66</v>
      </c>
      <c r="AY57" s="282" t="s">
        <v>53</v>
      </c>
      <c r="AZ57" s="282">
        <v>22.73</v>
      </c>
      <c r="BA57" s="283">
        <v>55.12</v>
      </c>
    </row>
    <row r="58" spans="1:53" s="118" customFormat="1" ht="12" customHeight="1" x14ac:dyDescent="0.25">
      <c r="A58" s="830" t="s">
        <v>65</v>
      </c>
      <c r="B58" s="800"/>
      <c r="C58" s="582" t="s">
        <v>899</v>
      </c>
      <c r="D58" s="551" t="s">
        <v>256</v>
      </c>
      <c r="E58" s="552">
        <v>44.73</v>
      </c>
      <c r="F58" s="553">
        <v>46.92</v>
      </c>
      <c r="G58" s="551" t="s">
        <v>256</v>
      </c>
      <c r="H58" s="552">
        <v>43.1</v>
      </c>
      <c r="I58" s="553">
        <v>43.1</v>
      </c>
      <c r="J58" s="551" t="s">
        <v>372</v>
      </c>
      <c r="K58" s="552">
        <v>13.22</v>
      </c>
      <c r="L58" s="553">
        <v>13.23</v>
      </c>
      <c r="M58" s="551" t="s">
        <v>372</v>
      </c>
      <c r="N58" s="552">
        <v>35.15</v>
      </c>
      <c r="O58" s="553">
        <v>35.15</v>
      </c>
      <c r="P58" s="554" t="s">
        <v>255</v>
      </c>
      <c r="Q58" s="241">
        <v>24.38</v>
      </c>
      <c r="R58" s="242">
        <v>24.38</v>
      </c>
      <c r="S58" s="554" t="s">
        <v>372</v>
      </c>
      <c r="T58" s="241" t="s">
        <v>53</v>
      </c>
      <c r="U58" s="242">
        <v>17.93</v>
      </c>
      <c r="V58" s="554" t="s">
        <v>53</v>
      </c>
      <c r="W58" s="241" t="s">
        <v>53</v>
      </c>
      <c r="X58" s="242" t="s">
        <v>53</v>
      </c>
      <c r="Y58" s="554" t="s">
        <v>53</v>
      </c>
      <c r="Z58" s="241" t="s">
        <v>53</v>
      </c>
      <c r="AA58" s="242" t="s">
        <v>53</v>
      </c>
      <c r="AB58" s="554" t="s">
        <v>335</v>
      </c>
      <c r="AC58" s="241">
        <v>26.69</v>
      </c>
      <c r="AD58" s="242">
        <v>82.44</v>
      </c>
      <c r="AE58" s="554" t="s">
        <v>255</v>
      </c>
      <c r="AF58" s="241" t="s">
        <v>53</v>
      </c>
      <c r="AG58" s="242">
        <v>13.07</v>
      </c>
      <c r="AH58" s="554" t="s">
        <v>372</v>
      </c>
      <c r="AI58" s="241">
        <v>7.33</v>
      </c>
      <c r="AJ58" s="242">
        <v>7.33</v>
      </c>
      <c r="AK58" s="249" t="s">
        <v>256</v>
      </c>
      <c r="AL58" s="241">
        <v>19.149999999999999</v>
      </c>
      <c r="AM58" s="242">
        <v>53.39</v>
      </c>
      <c r="AN58" s="144" t="s">
        <v>335</v>
      </c>
      <c r="AO58" s="241">
        <v>32.51</v>
      </c>
      <c r="AP58" s="242">
        <v>36.51</v>
      </c>
      <c r="AQ58" s="560" t="s">
        <v>292</v>
      </c>
      <c r="AR58" s="561">
        <v>23.32</v>
      </c>
      <c r="AS58" s="562">
        <v>62.92</v>
      </c>
      <c r="AT58" s="560" t="s">
        <v>292</v>
      </c>
      <c r="AU58" s="561">
        <v>25.26</v>
      </c>
      <c r="AV58" s="562">
        <v>43.28</v>
      </c>
      <c r="AW58" s="281" t="s">
        <v>292</v>
      </c>
      <c r="AX58" s="282">
        <v>38.159999999999997</v>
      </c>
      <c r="AY58" s="282" t="s">
        <v>333</v>
      </c>
      <c r="AZ58" s="282" t="s">
        <v>333</v>
      </c>
      <c r="BA58" s="283">
        <v>38.159999999999997</v>
      </c>
    </row>
    <row r="59" spans="1:53" s="118" customFormat="1" ht="12" customHeight="1" x14ac:dyDescent="0.25">
      <c r="A59" s="830" t="s">
        <v>65</v>
      </c>
      <c r="B59" s="800"/>
      <c r="C59" s="582" t="s">
        <v>904</v>
      </c>
      <c r="D59" s="551"/>
      <c r="E59" s="552"/>
      <c r="F59" s="553"/>
      <c r="G59" s="551"/>
      <c r="H59" s="552"/>
      <c r="I59" s="553"/>
      <c r="J59" s="551"/>
      <c r="K59" s="552"/>
      <c r="L59" s="553"/>
      <c r="M59" s="551"/>
      <c r="N59" s="552"/>
      <c r="O59" s="553"/>
      <c r="P59" s="554"/>
      <c r="Q59" s="241"/>
      <c r="R59" s="242"/>
      <c r="S59" s="554"/>
      <c r="T59" s="241"/>
      <c r="U59" s="242"/>
      <c r="V59" s="554"/>
      <c r="W59" s="241"/>
      <c r="X59" s="242"/>
      <c r="Y59" s="554"/>
      <c r="Z59" s="241"/>
      <c r="AA59" s="242"/>
      <c r="AB59" s="554"/>
      <c r="AC59" s="241"/>
      <c r="AD59" s="242"/>
      <c r="AE59" s="554"/>
      <c r="AF59" s="241"/>
      <c r="AG59" s="242"/>
      <c r="AH59" s="554"/>
      <c r="AI59" s="241"/>
      <c r="AJ59" s="242"/>
      <c r="AK59" s="249"/>
      <c r="AL59" s="241"/>
      <c r="AM59" s="242"/>
      <c r="AN59" s="144"/>
      <c r="AO59" s="241"/>
      <c r="AP59" s="242"/>
      <c r="AQ59" s="560" t="s">
        <v>372</v>
      </c>
      <c r="AR59" s="561">
        <v>22.44</v>
      </c>
      <c r="AS59" s="562">
        <v>22.44</v>
      </c>
      <c r="AT59" s="560" t="s">
        <v>255</v>
      </c>
      <c r="AU59" s="561">
        <v>17.64</v>
      </c>
      <c r="AV59" s="562">
        <v>33.479999999999997</v>
      </c>
      <c r="AW59" s="281" t="s">
        <v>255</v>
      </c>
      <c r="AX59" s="282">
        <v>22.77</v>
      </c>
      <c r="AY59" s="282" t="s">
        <v>333</v>
      </c>
      <c r="AZ59" s="282" t="s">
        <v>333</v>
      </c>
      <c r="BA59" s="283">
        <v>22.77</v>
      </c>
    </row>
    <row r="60" spans="1:53" s="118" customFormat="1" ht="12" customHeight="1" x14ac:dyDescent="0.25">
      <c r="A60" s="830" t="s">
        <v>65</v>
      </c>
      <c r="B60" s="800"/>
      <c r="C60" s="253" t="s">
        <v>116</v>
      </c>
      <c r="D60" s="551" t="s">
        <v>372</v>
      </c>
      <c r="E60" s="552">
        <v>5.18</v>
      </c>
      <c r="F60" s="553">
        <v>5.18</v>
      </c>
      <c r="G60" s="551" t="s">
        <v>255</v>
      </c>
      <c r="H60" s="552">
        <v>3.9950000000000001</v>
      </c>
      <c r="I60" s="553">
        <v>3.9950000000000001</v>
      </c>
      <c r="J60" s="551" t="s">
        <v>53</v>
      </c>
      <c r="K60" s="552" t="s">
        <v>53</v>
      </c>
      <c r="L60" s="553" t="s">
        <v>53</v>
      </c>
      <c r="M60" s="551" t="s">
        <v>53</v>
      </c>
      <c r="N60" s="552" t="s">
        <v>53</v>
      </c>
      <c r="O60" s="553" t="s">
        <v>53</v>
      </c>
      <c r="P60" s="554" t="s">
        <v>53</v>
      </c>
      <c r="Q60" s="241" t="s">
        <v>53</v>
      </c>
      <c r="R60" s="242" t="s">
        <v>53</v>
      </c>
      <c r="S60" s="554" t="s">
        <v>53</v>
      </c>
      <c r="T60" s="241" t="s">
        <v>53</v>
      </c>
      <c r="U60" s="242" t="s">
        <v>53</v>
      </c>
      <c r="V60" s="554" t="s">
        <v>53</v>
      </c>
      <c r="W60" s="241" t="s">
        <v>53</v>
      </c>
      <c r="X60" s="242" t="s">
        <v>53</v>
      </c>
      <c r="Y60" s="554"/>
      <c r="Z60" s="241"/>
      <c r="AA60" s="242"/>
      <c r="AB60" s="554" t="s">
        <v>255</v>
      </c>
      <c r="AC60" s="241" t="s">
        <v>53</v>
      </c>
      <c r="AD60" s="242">
        <v>26.84</v>
      </c>
      <c r="AE60" s="554" t="s">
        <v>53</v>
      </c>
      <c r="AF60" s="241" t="s">
        <v>53</v>
      </c>
      <c r="AG60" s="242" t="s">
        <v>53</v>
      </c>
      <c r="AH60" s="554" t="s">
        <v>53</v>
      </c>
      <c r="AI60" s="241" t="s">
        <v>53</v>
      </c>
      <c r="AJ60" s="242" t="s">
        <v>53</v>
      </c>
      <c r="AK60" s="249" t="s">
        <v>256</v>
      </c>
      <c r="AL60" s="241">
        <v>12.29</v>
      </c>
      <c r="AM60" s="242">
        <v>14.98</v>
      </c>
      <c r="AN60" s="144" t="s">
        <v>335</v>
      </c>
      <c r="AO60" s="241">
        <v>14.23</v>
      </c>
      <c r="AP60" s="242">
        <v>14.23</v>
      </c>
      <c r="AQ60" s="560" t="s">
        <v>256</v>
      </c>
      <c r="AR60" s="561">
        <v>13.25</v>
      </c>
      <c r="AS60" s="562">
        <v>13.25</v>
      </c>
      <c r="AT60" s="560" t="s">
        <v>334</v>
      </c>
      <c r="AU60" s="561">
        <v>15.45</v>
      </c>
      <c r="AV60" s="562">
        <v>15.45</v>
      </c>
      <c r="AW60" s="281" t="s">
        <v>256</v>
      </c>
      <c r="AX60" s="282" t="s">
        <v>335</v>
      </c>
      <c r="AY60" s="282" t="s">
        <v>333</v>
      </c>
      <c r="AZ60" s="282" t="s">
        <v>53</v>
      </c>
      <c r="BA60" s="283">
        <v>14.15</v>
      </c>
    </row>
    <row r="61" spans="1:53" s="118" customFormat="1" ht="12" customHeight="1" x14ac:dyDescent="0.25">
      <c r="A61" s="830"/>
      <c r="B61" s="800"/>
      <c r="C61" s="582" t="s">
        <v>903</v>
      </c>
      <c r="D61" s="551"/>
      <c r="E61" s="552"/>
      <c r="F61" s="553"/>
      <c r="G61" s="551"/>
      <c r="H61" s="552"/>
      <c r="I61" s="553"/>
      <c r="J61" s="551"/>
      <c r="K61" s="552"/>
      <c r="L61" s="553"/>
      <c r="M61" s="551" t="s">
        <v>53</v>
      </c>
      <c r="N61" s="552" t="s">
        <v>53</v>
      </c>
      <c r="O61" s="553" t="s">
        <v>53</v>
      </c>
      <c r="P61" s="554" t="s">
        <v>53</v>
      </c>
      <c r="Q61" s="241" t="s">
        <v>53</v>
      </c>
      <c r="R61" s="242" t="s">
        <v>53</v>
      </c>
      <c r="S61" s="554" t="s">
        <v>53</v>
      </c>
      <c r="T61" s="241" t="s">
        <v>53</v>
      </c>
      <c r="U61" s="242" t="s">
        <v>53</v>
      </c>
      <c r="V61" s="554" t="s">
        <v>256</v>
      </c>
      <c r="W61" s="241">
        <v>23.01</v>
      </c>
      <c r="X61" s="242">
        <v>24.69</v>
      </c>
      <c r="Y61" s="554" t="s">
        <v>53</v>
      </c>
      <c r="Z61" s="241" t="s">
        <v>53</v>
      </c>
      <c r="AA61" s="242" t="s">
        <v>53</v>
      </c>
      <c r="AB61" s="554" t="s">
        <v>372</v>
      </c>
      <c r="AC61" s="241">
        <v>10.44</v>
      </c>
      <c r="AD61" s="242">
        <v>10.44</v>
      </c>
      <c r="AE61" s="554" t="s">
        <v>53</v>
      </c>
      <c r="AF61" s="241" t="s">
        <v>53</v>
      </c>
      <c r="AG61" s="242" t="s">
        <v>53</v>
      </c>
      <c r="AH61" s="554" t="s">
        <v>256</v>
      </c>
      <c r="AI61" s="241">
        <v>1.46</v>
      </c>
      <c r="AJ61" s="242">
        <v>10.3</v>
      </c>
      <c r="AK61" s="249" t="s">
        <v>53</v>
      </c>
      <c r="AL61" s="241" t="s">
        <v>53</v>
      </c>
      <c r="AM61" s="242" t="s">
        <v>53</v>
      </c>
      <c r="AN61" s="144" t="s">
        <v>53</v>
      </c>
      <c r="AO61" s="241" t="s">
        <v>53</v>
      </c>
      <c r="AP61" s="242" t="s">
        <v>53</v>
      </c>
      <c r="AQ61" s="560" t="s">
        <v>255</v>
      </c>
      <c r="AR61" s="561">
        <v>6.81</v>
      </c>
      <c r="AS61" s="562">
        <v>15.07</v>
      </c>
      <c r="AT61" s="560" t="s">
        <v>255</v>
      </c>
      <c r="AU61" s="561">
        <v>9.34</v>
      </c>
      <c r="AV61" s="562">
        <v>9.34</v>
      </c>
      <c r="AW61" s="281" t="s">
        <v>255</v>
      </c>
      <c r="AX61" s="282">
        <v>10.83</v>
      </c>
      <c r="AY61" s="282" t="s">
        <v>53</v>
      </c>
      <c r="AZ61" s="282" t="s">
        <v>333</v>
      </c>
      <c r="BA61" s="283">
        <v>11.63</v>
      </c>
    </row>
    <row r="62" spans="1:53" s="118" customFormat="1" ht="12" customHeight="1" x14ac:dyDescent="0.25">
      <c r="A62" s="830" t="s">
        <v>65</v>
      </c>
      <c r="B62" s="801"/>
      <c r="C62" s="254" t="s">
        <v>176</v>
      </c>
      <c r="D62" s="551"/>
      <c r="E62" s="552"/>
      <c r="F62" s="553"/>
      <c r="G62" s="551"/>
      <c r="H62" s="552"/>
      <c r="I62" s="553"/>
      <c r="J62" s="551"/>
      <c r="K62" s="552"/>
      <c r="L62" s="553"/>
      <c r="M62" s="551"/>
      <c r="N62" s="552"/>
      <c r="O62" s="553"/>
      <c r="P62" s="555"/>
      <c r="Q62" s="247"/>
      <c r="R62" s="248"/>
      <c r="S62" s="555"/>
      <c r="T62" s="247"/>
      <c r="U62" s="248"/>
      <c r="V62" s="555"/>
      <c r="W62" s="247"/>
      <c r="X62" s="248"/>
      <c r="Y62" s="555"/>
      <c r="Z62" s="247"/>
      <c r="AA62" s="248"/>
      <c r="AB62" s="555"/>
      <c r="AC62" s="247"/>
      <c r="AD62" s="248"/>
      <c r="AE62" s="555"/>
      <c r="AF62" s="247"/>
      <c r="AG62" s="248"/>
      <c r="AH62" s="555"/>
      <c r="AI62" s="247"/>
      <c r="AJ62" s="248"/>
      <c r="AK62" s="251"/>
      <c r="AL62" s="247"/>
      <c r="AM62" s="248"/>
      <c r="AN62" s="246"/>
      <c r="AO62" s="247"/>
      <c r="AP62" s="248"/>
      <c r="AQ62" s="560"/>
      <c r="AR62" s="561"/>
      <c r="AS62" s="562"/>
      <c r="AT62" s="560"/>
      <c r="AU62" s="561"/>
      <c r="AV62" s="562"/>
      <c r="AW62" s="284" t="s">
        <v>53</v>
      </c>
      <c r="AX62" s="285" t="s">
        <v>53</v>
      </c>
      <c r="AY62" s="285" t="s">
        <v>53</v>
      </c>
      <c r="AZ62" s="285" t="s">
        <v>53</v>
      </c>
      <c r="BA62" s="286"/>
    </row>
    <row r="63" spans="1:53" s="118" customFormat="1" ht="12" customHeight="1" x14ac:dyDescent="0.25">
      <c r="A63" s="830" t="s">
        <v>65</v>
      </c>
      <c r="B63" s="799" t="s">
        <v>37</v>
      </c>
      <c r="C63" s="252" t="s">
        <v>121</v>
      </c>
      <c r="D63" s="547" t="s">
        <v>260</v>
      </c>
      <c r="E63" s="548">
        <v>103.11</v>
      </c>
      <c r="F63" s="549">
        <v>119.69</v>
      </c>
      <c r="G63" s="547" t="s">
        <v>329</v>
      </c>
      <c r="H63" s="548">
        <v>123.64</v>
      </c>
      <c r="I63" s="549">
        <v>130.96</v>
      </c>
      <c r="J63" s="547" t="s">
        <v>263</v>
      </c>
      <c r="K63" s="548">
        <v>126.97</v>
      </c>
      <c r="L63" s="549">
        <v>240.22</v>
      </c>
      <c r="M63" s="547" t="s">
        <v>294</v>
      </c>
      <c r="N63" s="548">
        <v>63.11</v>
      </c>
      <c r="O63" s="549">
        <v>148.84</v>
      </c>
      <c r="P63" s="550" t="s">
        <v>323</v>
      </c>
      <c r="Q63" s="244">
        <v>160.57</v>
      </c>
      <c r="R63" s="245">
        <v>247.44</v>
      </c>
      <c r="S63" s="550" t="s">
        <v>332</v>
      </c>
      <c r="T63" s="244">
        <v>183.345</v>
      </c>
      <c r="U63" s="245">
        <v>214.92500000000001</v>
      </c>
      <c r="V63" s="550" t="s">
        <v>264</v>
      </c>
      <c r="W63" s="244">
        <v>129.191</v>
      </c>
      <c r="X63" s="245">
        <v>131.511</v>
      </c>
      <c r="Y63" s="550" t="s">
        <v>323</v>
      </c>
      <c r="Z63" s="244">
        <v>193.74</v>
      </c>
      <c r="AA63" s="245">
        <v>193.74</v>
      </c>
      <c r="AB63" s="550" t="s">
        <v>323</v>
      </c>
      <c r="AC63" s="244">
        <v>114.22</v>
      </c>
      <c r="AD63" s="245">
        <v>266.87</v>
      </c>
      <c r="AE63" s="550" t="s">
        <v>336</v>
      </c>
      <c r="AF63" s="244">
        <v>81.14</v>
      </c>
      <c r="AG63" s="245">
        <v>142.46</v>
      </c>
      <c r="AH63" s="550" t="s">
        <v>336</v>
      </c>
      <c r="AI63" s="244">
        <v>123.09</v>
      </c>
      <c r="AJ63" s="245">
        <v>151.88</v>
      </c>
      <c r="AK63" s="250" t="s">
        <v>336</v>
      </c>
      <c r="AL63" s="244">
        <v>130.94999999999999</v>
      </c>
      <c r="AM63" s="245">
        <v>146.47999999999999</v>
      </c>
      <c r="AN63" s="243" t="s">
        <v>295</v>
      </c>
      <c r="AO63" s="244">
        <v>152.53</v>
      </c>
      <c r="AP63" s="245">
        <v>192.13</v>
      </c>
      <c r="AQ63" s="557" t="s">
        <v>280</v>
      </c>
      <c r="AR63" s="558">
        <v>266.14999999999998</v>
      </c>
      <c r="AS63" s="559">
        <v>356.17</v>
      </c>
      <c r="AT63" s="557" t="s">
        <v>363</v>
      </c>
      <c r="AU63" s="558">
        <v>338.88</v>
      </c>
      <c r="AV63" s="559">
        <v>382.47</v>
      </c>
      <c r="AW63" s="278" t="s">
        <v>266</v>
      </c>
      <c r="AX63" s="279">
        <v>392.74</v>
      </c>
      <c r="AY63" s="279" t="s">
        <v>333</v>
      </c>
      <c r="AZ63" s="279">
        <v>52.96</v>
      </c>
      <c r="BA63" s="280">
        <v>445.7</v>
      </c>
    </row>
    <row r="64" spans="1:53" s="118" customFormat="1" ht="12" customHeight="1" x14ac:dyDescent="0.25">
      <c r="A64" s="830" t="s">
        <v>65</v>
      </c>
      <c r="B64" s="800"/>
      <c r="C64" s="253" t="s">
        <v>120</v>
      </c>
      <c r="D64" s="551" t="s">
        <v>255</v>
      </c>
      <c r="E64" s="552">
        <v>39.18</v>
      </c>
      <c r="F64" s="553">
        <v>39.18</v>
      </c>
      <c r="G64" s="551" t="s">
        <v>53</v>
      </c>
      <c r="H64" s="552" t="s">
        <v>53</v>
      </c>
      <c r="I64" s="553" t="s">
        <v>53</v>
      </c>
      <c r="J64" s="551" t="s">
        <v>255</v>
      </c>
      <c r="K64" s="552">
        <v>67.400000000000006</v>
      </c>
      <c r="L64" s="553">
        <v>67.400000000000006</v>
      </c>
      <c r="M64" s="551" t="s">
        <v>256</v>
      </c>
      <c r="N64" s="552">
        <v>14.06</v>
      </c>
      <c r="O64" s="553">
        <v>27.43</v>
      </c>
      <c r="P64" s="554" t="s">
        <v>292</v>
      </c>
      <c r="Q64" s="241">
        <v>11.66</v>
      </c>
      <c r="R64" s="242">
        <v>60.08</v>
      </c>
      <c r="S64" s="554" t="s">
        <v>368</v>
      </c>
      <c r="T64" s="241">
        <v>57.76</v>
      </c>
      <c r="U64" s="242">
        <v>67.87</v>
      </c>
      <c r="V64" s="554" t="s">
        <v>257</v>
      </c>
      <c r="W64" s="241" t="s">
        <v>282</v>
      </c>
      <c r="X64" s="242">
        <v>80.819999999999993</v>
      </c>
      <c r="Y64" s="554" t="s">
        <v>258</v>
      </c>
      <c r="Z64" s="241">
        <v>107.63</v>
      </c>
      <c r="AA64" s="242">
        <v>107.63</v>
      </c>
      <c r="AB64" s="554" t="s">
        <v>263</v>
      </c>
      <c r="AC64" s="241">
        <v>176.13</v>
      </c>
      <c r="AD64" s="242">
        <v>184.49</v>
      </c>
      <c r="AE64" s="554" t="s">
        <v>259</v>
      </c>
      <c r="AF64" s="241">
        <v>134.72999999999999</v>
      </c>
      <c r="AG64" s="242">
        <v>247.38</v>
      </c>
      <c r="AH64" s="554" t="s">
        <v>264</v>
      </c>
      <c r="AI64" s="241">
        <v>147.21</v>
      </c>
      <c r="AJ64" s="242">
        <v>199.75</v>
      </c>
      <c r="AK64" s="249" t="s">
        <v>263</v>
      </c>
      <c r="AL64" s="241">
        <v>151.44</v>
      </c>
      <c r="AM64" s="242">
        <v>179.17</v>
      </c>
      <c r="AN64" s="144" t="s">
        <v>362</v>
      </c>
      <c r="AO64" s="241">
        <v>197.85</v>
      </c>
      <c r="AP64" s="242">
        <v>328.62</v>
      </c>
      <c r="AQ64" s="560" t="s">
        <v>369</v>
      </c>
      <c r="AR64" s="561">
        <v>233.51</v>
      </c>
      <c r="AS64" s="562">
        <v>292.51</v>
      </c>
      <c r="AT64" s="560" t="s">
        <v>259</v>
      </c>
      <c r="AU64" s="561">
        <v>184.55</v>
      </c>
      <c r="AV64" s="562">
        <v>258.81</v>
      </c>
      <c r="AW64" s="281" t="s">
        <v>296</v>
      </c>
      <c r="AX64" s="282">
        <v>278.64</v>
      </c>
      <c r="AY64" s="282" t="s">
        <v>333</v>
      </c>
      <c r="AZ64" s="282" t="s">
        <v>53</v>
      </c>
      <c r="BA64" s="283">
        <v>282.42</v>
      </c>
    </row>
    <row r="65" spans="1:53" s="118" customFormat="1" ht="12" customHeight="1" x14ac:dyDescent="0.25">
      <c r="A65" s="830" t="s">
        <v>65</v>
      </c>
      <c r="B65" s="800"/>
      <c r="C65" s="253" t="s">
        <v>179</v>
      </c>
      <c r="D65" s="551" t="s">
        <v>53</v>
      </c>
      <c r="E65" s="552" t="s">
        <v>53</v>
      </c>
      <c r="F65" s="553" t="s">
        <v>53</v>
      </c>
      <c r="G65" s="551"/>
      <c r="H65" s="552"/>
      <c r="I65" s="553"/>
      <c r="J65" s="551"/>
      <c r="K65" s="552"/>
      <c r="L65" s="553"/>
      <c r="M65" s="551"/>
      <c r="N65" s="552"/>
      <c r="O65" s="553"/>
      <c r="P65" s="554" t="s">
        <v>53</v>
      </c>
      <c r="Q65" s="241" t="s">
        <v>53</v>
      </c>
      <c r="R65" s="242" t="s">
        <v>53</v>
      </c>
      <c r="S65" s="554" t="s">
        <v>53</v>
      </c>
      <c r="T65" s="241" t="s">
        <v>53</v>
      </c>
      <c r="U65" s="242" t="s">
        <v>53</v>
      </c>
      <c r="V65" s="554" t="s">
        <v>53</v>
      </c>
      <c r="W65" s="241" t="s">
        <v>53</v>
      </c>
      <c r="X65" s="242" t="s">
        <v>53</v>
      </c>
      <c r="Y65" s="554"/>
      <c r="Z65" s="241"/>
      <c r="AA65" s="242"/>
      <c r="AB65" s="554"/>
      <c r="AC65" s="241"/>
      <c r="AD65" s="242"/>
      <c r="AE65" s="554" t="s">
        <v>372</v>
      </c>
      <c r="AF65" s="241" t="s">
        <v>53</v>
      </c>
      <c r="AG65" s="242">
        <v>9.3699999999999992</v>
      </c>
      <c r="AH65" s="554" t="s">
        <v>256</v>
      </c>
      <c r="AI65" s="241">
        <v>27.26</v>
      </c>
      <c r="AJ65" s="242">
        <v>29.22</v>
      </c>
      <c r="AK65" s="249" t="s">
        <v>334</v>
      </c>
      <c r="AL65" s="241">
        <v>46.86</v>
      </c>
      <c r="AM65" s="242">
        <v>47.33</v>
      </c>
      <c r="AN65" s="144" t="s">
        <v>256</v>
      </c>
      <c r="AO65" s="241">
        <v>31.62</v>
      </c>
      <c r="AP65" s="242">
        <v>31.62</v>
      </c>
      <c r="AQ65" s="560" t="s">
        <v>293</v>
      </c>
      <c r="AR65" s="561">
        <v>80.63</v>
      </c>
      <c r="AS65" s="562">
        <v>80.63</v>
      </c>
      <c r="AT65" s="560" t="s">
        <v>257</v>
      </c>
      <c r="AU65" s="561">
        <v>91.55</v>
      </c>
      <c r="AV65" s="562">
        <v>91.55</v>
      </c>
      <c r="AW65" s="281" t="s">
        <v>255</v>
      </c>
      <c r="AX65" s="282">
        <v>31.18</v>
      </c>
      <c r="AY65" s="282" t="s">
        <v>333</v>
      </c>
      <c r="AZ65" s="282" t="s">
        <v>333</v>
      </c>
      <c r="BA65" s="283">
        <v>31.18</v>
      </c>
    </row>
    <row r="66" spans="1:53" s="118" customFormat="1" ht="12" customHeight="1" x14ac:dyDescent="0.25">
      <c r="A66" s="830" t="s">
        <v>65</v>
      </c>
      <c r="B66" s="800"/>
      <c r="C66" s="253" t="s">
        <v>119</v>
      </c>
      <c r="D66" s="551" t="s">
        <v>53</v>
      </c>
      <c r="E66" s="552" t="s">
        <v>53</v>
      </c>
      <c r="F66" s="553" t="s">
        <v>53</v>
      </c>
      <c r="G66" s="551"/>
      <c r="H66" s="552"/>
      <c r="I66" s="553"/>
      <c r="J66" s="551" t="s">
        <v>372</v>
      </c>
      <c r="K66" s="552" t="s">
        <v>53</v>
      </c>
      <c r="L66" s="553">
        <v>18.260000000000002</v>
      </c>
      <c r="M66" s="551" t="s">
        <v>53</v>
      </c>
      <c r="N66" s="552" t="s">
        <v>53</v>
      </c>
      <c r="O66" s="553" t="s">
        <v>53</v>
      </c>
      <c r="P66" s="554" t="s">
        <v>53</v>
      </c>
      <c r="Q66" s="241" t="s">
        <v>53</v>
      </c>
      <c r="R66" s="242" t="s">
        <v>53</v>
      </c>
      <c r="S66" s="554" t="s">
        <v>53</v>
      </c>
      <c r="T66" s="241" t="s">
        <v>53</v>
      </c>
      <c r="U66" s="242" t="s">
        <v>53</v>
      </c>
      <c r="V66" s="554"/>
      <c r="W66" s="241"/>
      <c r="X66" s="242"/>
      <c r="Y66" s="554" t="s">
        <v>53</v>
      </c>
      <c r="Z66" s="241" t="s">
        <v>53</v>
      </c>
      <c r="AA66" s="242" t="s">
        <v>53</v>
      </c>
      <c r="AB66" s="554" t="s">
        <v>255</v>
      </c>
      <c r="AC66" s="241">
        <v>5.41</v>
      </c>
      <c r="AD66" s="242">
        <v>17.100000000000001</v>
      </c>
      <c r="AE66" s="554" t="s">
        <v>372</v>
      </c>
      <c r="AF66" s="241">
        <v>9.11</v>
      </c>
      <c r="AG66" s="242">
        <v>16.41</v>
      </c>
      <c r="AH66" s="554" t="s">
        <v>53</v>
      </c>
      <c r="AI66" s="241" t="s">
        <v>53</v>
      </c>
      <c r="AJ66" s="242" t="s">
        <v>53</v>
      </c>
      <c r="AK66" s="249" t="s">
        <v>53</v>
      </c>
      <c r="AL66" s="241" t="s">
        <v>53</v>
      </c>
      <c r="AM66" s="242" t="s">
        <v>53</v>
      </c>
      <c r="AN66" s="144" t="s">
        <v>255</v>
      </c>
      <c r="AO66" s="241" t="s">
        <v>53</v>
      </c>
      <c r="AP66" s="242">
        <v>42.64</v>
      </c>
      <c r="AQ66" s="560" t="s">
        <v>334</v>
      </c>
      <c r="AR66" s="561">
        <v>23.65</v>
      </c>
      <c r="AS66" s="562">
        <v>56.26</v>
      </c>
      <c r="AT66" s="560" t="s">
        <v>256</v>
      </c>
      <c r="AU66" s="561">
        <v>33.04</v>
      </c>
      <c r="AV66" s="562">
        <v>43.9</v>
      </c>
      <c r="AW66" s="281" t="s">
        <v>255</v>
      </c>
      <c r="AX66" s="282">
        <v>13.25</v>
      </c>
      <c r="AY66" s="282" t="s">
        <v>53</v>
      </c>
      <c r="AZ66" s="282" t="s">
        <v>333</v>
      </c>
      <c r="BA66" s="283">
        <v>15.73</v>
      </c>
    </row>
    <row r="67" spans="1:53" s="118" customFormat="1" ht="12" customHeight="1" x14ac:dyDescent="0.25">
      <c r="A67" s="830" t="s">
        <v>65</v>
      </c>
      <c r="B67" s="801"/>
      <c r="C67" s="671" t="s">
        <v>906</v>
      </c>
      <c r="D67" s="551" t="s">
        <v>53</v>
      </c>
      <c r="E67" s="552" t="s">
        <v>53</v>
      </c>
      <c r="F67" s="553" t="s">
        <v>53</v>
      </c>
      <c r="G67" s="551"/>
      <c r="H67" s="552"/>
      <c r="I67" s="553"/>
      <c r="J67" s="551"/>
      <c r="K67" s="552"/>
      <c r="L67" s="553"/>
      <c r="M67" s="551"/>
      <c r="N67" s="552"/>
      <c r="O67" s="553"/>
      <c r="P67" s="555" t="s">
        <v>53</v>
      </c>
      <c r="Q67" s="247" t="s">
        <v>53</v>
      </c>
      <c r="R67" s="248" t="s">
        <v>53</v>
      </c>
      <c r="S67" s="555" t="s">
        <v>53</v>
      </c>
      <c r="T67" s="247" t="s">
        <v>53</v>
      </c>
      <c r="U67" s="248" t="s">
        <v>53</v>
      </c>
      <c r="V67" s="555" t="s">
        <v>53</v>
      </c>
      <c r="W67" s="247" t="s">
        <v>53</v>
      </c>
      <c r="X67" s="248" t="s">
        <v>53</v>
      </c>
      <c r="Y67" s="555" t="s">
        <v>53</v>
      </c>
      <c r="Z67" s="247" t="s">
        <v>53</v>
      </c>
      <c r="AA67" s="248" t="s">
        <v>53</v>
      </c>
      <c r="AB67" s="555" t="s">
        <v>53</v>
      </c>
      <c r="AC67" s="247" t="s">
        <v>53</v>
      </c>
      <c r="AD67" s="248" t="s">
        <v>53</v>
      </c>
      <c r="AE67" s="555" t="s">
        <v>53</v>
      </c>
      <c r="AF67" s="247" t="s">
        <v>53</v>
      </c>
      <c r="AG67" s="248" t="s">
        <v>53</v>
      </c>
      <c r="AH67" s="555" t="s">
        <v>53</v>
      </c>
      <c r="AI67" s="247" t="s">
        <v>53</v>
      </c>
      <c r="AJ67" s="248" t="s">
        <v>53</v>
      </c>
      <c r="AK67" s="251"/>
      <c r="AL67" s="247"/>
      <c r="AM67" s="248"/>
      <c r="AN67" s="246"/>
      <c r="AO67" s="247"/>
      <c r="AP67" s="248"/>
      <c r="AQ67" s="560" t="s">
        <v>53</v>
      </c>
      <c r="AR67" s="561" t="s">
        <v>53</v>
      </c>
      <c r="AS67" s="562" t="s">
        <v>53</v>
      </c>
      <c r="AT67" s="560" t="s">
        <v>255</v>
      </c>
      <c r="AU67" s="561">
        <v>19.829999999999998</v>
      </c>
      <c r="AV67" s="562">
        <v>19.829999999999998</v>
      </c>
      <c r="AW67" s="503" t="s">
        <v>372</v>
      </c>
      <c r="AX67" s="504" t="s">
        <v>53</v>
      </c>
      <c r="AY67" s="504" t="s">
        <v>333</v>
      </c>
      <c r="AZ67" s="504" t="s">
        <v>53</v>
      </c>
      <c r="BA67" s="579">
        <v>6.21</v>
      </c>
    </row>
    <row r="68" spans="1:53" s="118" customFormat="1" ht="12" customHeight="1" x14ac:dyDescent="0.25">
      <c r="A68" s="830" t="s">
        <v>65</v>
      </c>
      <c r="B68" s="799" t="s">
        <v>38</v>
      </c>
      <c r="C68" s="670" t="s">
        <v>944</v>
      </c>
      <c r="D68" s="547" t="s">
        <v>368</v>
      </c>
      <c r="E68" s="548">
        <v>96.86</v>
      </c>
      <c r="F68" s="549">
        <v>105.58</v>
      </c>
      <c r="G68" s="547" t="s">
        <v>368</v>
      </c>
      <c r="H68" s="548">
        <v>82.757999999999996</v>
      </c>
      <c r="I68" s="549">
        <v>84.268000000000001</v>
      </c>
      <c r="J68" s="547" t="s">
        <v>256</v>
      </c>
      <c r="K68" s="548">
        <v>51.360999999999997</v>
      </c>
      <c r="L68" s="549">
        <v>51.360999999999997</v>
      </c>
      <c r="M68" s="547" t="s">
        <v>294</v>
      </c>
      <c r="N68" s="548">
        <v>146.10499999999999</v>
      </c>
      <c r="O68" s="549">
        <v>181.095</v>
      </c>
      <c r="P68" s="550" t="s">
        <v>330</v>
      </c>
      <c r="Q68" s="244">
        <v>81.305000000000007</v>
      </c>
      <c r="R68" s="245">
        <v>126.035</v>
      </c>
      <c r="S68" s="550" t="s">
        <v>257</v>
      </c>
      <c r="T68" s="244">
        <v>52.015999999999998</v>
      </c>
      <c r="U68" s="245">
        <v>63.936</v>
      </c>
      <c r="V68" s="550" t="s">
        <v>293</v>
      </c>
      <c r="W68" s="244">
        <v>44.67</v>
      </c>
      <c r="X68" s="245">
        <v>44.67</v>
      </c>
      <c r="Y68" s="550" t="s">
        <v>368</v>
      </c>
      <c r="Z68" s="244">
        <v>191.74</v>
      </c>
      <c r="AA68" s="245">
        <v>196.79</v>
      </c>
      <c r="AB68" s="550" t="s">
        <v>259</v>
      </c>
      <c r="AC68" s="244">
        <v>217.28</v>
      </c>
      <c r="AD68" s="245">
        <v>223.85</v>
      </c>
      <c r="AE68" s="550" t="s">
        <v>369</v>
      </c>
      <c r="AF68" s="244">
        <v>205.11</v>
      </c>
      <c r="AG68" s="245">
        <v>269.81</v>
      </c>
      <c r="AH68" s="550" t="s">
        <v>261</v>
      </c>
      <c r="AI68" s="244">
        <v>84.03</v>
      </c>
      <c r="AJ68" s="245">
        <v>134.82</v>
      </c>
      <c r="AK68" s="250" t="s">
        <v>330</v>
      </c>
      <c r="AL68" s="244">
        <v>65.02</v>
      </c>
      <c r="AM68" s="245">
        <v>109.14</v>
      </c>
      <c r="AN68" s="243" t="s">
        <v>336</v>
      </c>
      <c r="AO68" s="244">
        <v>87.4</v>
      </c>
      <c r="AP68" s="245">
        <v>112.05</v>
      </c>
      <c r="AQ68" s="557" t="s">
        <v>262</v>
      </c>
      <c r="AR68" s="558">
        <v>112.68</v>
      </c>
      <c r="AS68" s="559">
        <v>184.07</v>
      </c>
      <c r="AT68" s="557" t="s">
        <v>264</v>
      </c>
      <c r="AU68" s="558">
        <v>123.34</v>
      </c>
      <c r="AV68" s="559">
        <v>134.19999999999999</v>
      </c>
      <c r="AW68" s="278" t="s">
        <v>330</v>
      </c>
      <c r="AX68" s="279">
        <v>77.81</v>
      </c>
      <c r="AY68" s="279" t="s">
        <v>333</v>
      </c>
      <c r="AZ68" s="279" t="s">
        <v>53</v>
      </c>
      <c r="BA68" s="280">
        <v>84.19</v>
      </c>
    </row>
    <row r="69" spans="1:53" s="118" customFormat="1" ht="12" customHeight="1" x14ac:dyDescent="0.25">
      <c r="A69" s="830" t="s">
        <v>65</v>
      </c>
      <c r="B69" s="800"/>
      <c r="C69" s="582" t="s">
        <v>943</v>
      </c>
      <c r="D69" s="551" t="s">
        <v>53</v>
      </c>
      <c r="E69" s="552" t="s">
        <v>53</v>
      </c>
      <c r="F69" s="553" t="s">
        <v>53</v>
      </c>
      <c r="G69" s="551"/>
      <c r="H69" s="552"/>
      <c r="I69" s="553"/>
      <c r="J69" s="551"/>
      <c r="K69" s="552"/>
      <c r="L69" s="553"/>
      <c r="M69" s="551" t="s">
        <v>53</v>
      </c>
      <c r="N69" s="552" t="s">
        <v>53</v>
      </c>
      <c r="O69" s="553" t="s">
        <v>53</v>
      </c>
      <c r="P69" s="554"/>
      <c r="Q69" s="241"/>
      <c r="R69" s="242"/>
      <c r="S69" s="554" t="s">
        <v>53</v>
      </c>
      <c r="T69" s="241" t="s">
        <v>53</v>
      </c>
      <c r="U69" s="242" t="s">
        <v>53</v>
      </c>
      <c r="V69" s="554"/>
      <c r="W69" s="241"/>
      <c r="X69" s="242"/>
      <c r="Y69" s="554" t="s">
        <v>53</v>
      </c>
      <c r="Z69" s="241" t="s">
        <v>53</v>
      </c>
      <c r="AA69" s="242" t="s">
        <v>53</v>
      </c>
      <c r="AB69" s="554" t="s">
        <v>53</v>
      </c>
      <c r="AC69" s="241" t="s">
        <v>53</v>
      </c>
      <c r="AD69" s="242" t="s">
        <v>53</v>
      </c>
      <c r="AE69" s="554" t="s">
        <v>53</v>
      </c>
      <c r="AF69" s="241" t="s">
        <v>53</v>
      </c>
      <c r="AG69" s="242" t="s">
        <v>53</v>
      </c>
      <c r="AH69" s="554" t="s">
        <v>53</v>
      </c>
      <c r="AI69" s="241" t="s">
        <v>53</v>
      </c>
      <c r="AJ69" s="242" t="s">
        <v>53</v>
      </c>
      <c r="AK69" s="249" t="s">
        <v>53</v>
      </c>
      <c r="AL69" s="241" t="s">
        <v>53</v>
      </c>
      <c r="AM69" s="242" t="s">
        <v>53</v>
      </c>
      <c r="AN69" s="144" t="s">
        <v>53</v>
      </c>
      <c r="AO69" s="241" t="s">
        <v>53</v>
      </c>
      <c r="AP69" s="242" t="s">
        <v>53</v>
      </c>
      <c r="AQ69" s="560" t="s">
        <v>53</v>
      </c>
      <c r="AR69" s="561" t="s">
        <v>53</v>
      </c>
      <c r="AS69" s="562" t="s">
        <v>53</v>
      </c>
      <c r="AT69" s="560" t="s">
        <v>53</v>
      </c>
      <c r="AU69" s="561" t="s">
        <v>53</v>
      </c>
      <c r="AV69" s="562" t="s">
        <v>53</v>
      </c>
      <c r="AW69" s="281" t="s">
        <v>255</v>
      </c>
      <c r="AX69" s="282">
        <v>51.047207</v>
      </c>
      <c r="AY69" s="282" t="s">
        <v>333</v>
      </c>
      <c r="AZ69" s="282" t="s">
        <v>333</v>
      </c>
      <c r="BA69" s="283">
        <v>51.047207</v>
      </c>
    </row>
    <row r="70" spans="1:53" s="118" customFormat="1" ht="12" customHeight="1" x14ac:dyDescent="0.25">
      <c r="A70" s="830" t="s">
        <v>65</v>
      </c>
      <c r="B70" s="800"/>
      <c r="C70" s="253" t="s">
        <v>181</v>
      </c>
      <c r="D70" s="551" t="s">
        <v>334</v>
      </c>
      <c r="E70" s="552">
        <v>43.96</v>
      </c>
      <c r="F70" s="553">
        <v>43.96</v>
      </c>
      <c r="G70" s="551" t="s">
        <v>53</v>
      </c>
      <c r="H70" s="552" t="s">
        <v>53</v>
      </c>
      <c r="I70" s="553" t="s">
        <v>53</v>
      </c>
      <c r="J70" s="551"/>
      <c r="K70" s="552"/>
      <c r="L70" s="553"/>
      <c r="M70" s="551" t="s">
        <v>372</v>
      </c>
      <c r="N70" s="552">
        <v>30.1</v>
      </c>
      <c r="O70" s="553">
        <v>37.659999999999997</v>
      </c>
      <c r="P70" s="554" t="s">
        <v>372</v>
      </c>
      <c r="Q70" s="241" t="s">
        <v>53</v>
      </c>
      <c r="R70" s="242">
        <v>42.49</v>
      </c>
      <c r="S70" s="554" t="s">
        <v>372</v>
      </c>
      <c r="T70" s="241" t="s">
        <v>53</v>
      </c>
      <c r="U70" s="242">
        <v>6.49</v>
      </c>
      <c r="V70" s="554" t="s">
        <v>256</v>
      </c>
      <c r="W70" s="241">
        <v>9.18</v>
      </c>
      <c r="X70" s="242">
        <v>9.18</v>
      </c>
      <c r="Y70" s="554" t="s">
        <v>372</v>
      </c>
      <c r="Z70" s="241">
        <v>15.13</v>
      </c>
      <c r="AA70" s="242">
        <v>15.13</v>
      </c>
      <c r="AB70" s="554" t="s">
        <v>255</v>
      </c>
      <c r="AC70" s="241" t="s">
        <v>53</v>
      </c>
      <c r="AD70" s="242">
        <v>36.28</v>
      </c>
      <c r="AE70" s="554" t="s">
        <v>372</v>
      </c>
      <c r="AF70" s="241" t="s">
        <v>333</v>
      </c>
      <c r="AG70" s="242">
        <v>16.239999999999998</v>
      </c>
      <c r="AH70" s="554" t="s">
        <v>53</v>
      </c>
      <c r="AI70" s="241" t="s">
        <v>53</v>
      </c>
      <c r="AJ70" s="242" t="s">
        <v>53</v>
      </c>
      <c r="AK70" s="249" t="s">
        <v>53</v>
      </c>
      <c r="AL70" s="241" t="s">
        <v>53</v>
      </c>
      <c r="AM70" s="242" t="s">
        <v>53</v>
      </c>
      <c r="AN70" s="144" t="s">
        <v>53</v>
      </c>
      <c r="AO70" s="241" t="s">
        <v>53</v>
      </c>
      <c r="AP70" s="242" t="s">
        <v>53</v>
      </c>
      <c r="AQ70" s="560" t="s">
        <v>53</v>
      </c>
      <c r="AR70" s="561" t="s">
        <v>53</v>
      </c>
      <c r="AS70" s="562" t="s">
        <v>53</v>
      </c>
      <c r="AT70" s="560" t="s">
        <v>53</v>
      </c>
      <c r="AU70" s="561" t="s">
        <v>53</v>
      </c>
      <c r="AV70" s="562" t="s">
        <v>53</v>
      </c>
      <c r="AW70" s="281" t="s">
        <v>372</v>
      </c>
      <c r="AX70" s="282" t="s">
        <v>53</v>
      </c>
      <c r="AY70" s="282" t="s">
        <v>333</v>
      </c>
      <c r="AZ70" s="282" t="s">
        <v>53</v>
      </c>
      <c r="BA70" s="283">
        <v>7.65</v>
      </c>
    </row>
    <row r="71" spans="1:53" s="118" customFormat="1" ht="12" customHeight="1" x14ac:dyDescent="0.25">
      <c r="A71" s="830" t="s">
        <v>65</v>
      </c>
      <c r="B71" s="801"/>
      <c r="C71" s="254" t="s">
        <v>122</v>
      </c>
      <c r="D71" s="551"/>
      <c r="E71" s="552"/>
      <c r="F71" s="553"/>
      <c r="G71" s="551"/>
      <c r="H71" s="552"/>
      <c r="I71" s="553"/>
      <c r="J71" s="551"/>
      <c r="K71" s="552"/>
      <c r="L71" s="553"/>
      <c r="M71" s="551"/>
      <c r="N71" s="552"/>
      <c r="O71" s="553"/>
      <c r="P71" s="555"/>
      <c r="Q71" s="247"/>
      <c r="R71" s="248"/>
      <c r="S71" s="555" t="s">
        <v>53</v>
      </c>
      <c r="T71" s="247" t="s">
        <v>53</v>
      </c>
      <c r="U71" s="248" t="s">
        <v>53</v>
      </c>
      <c r="V71" s="555" t="s">
        <v>53</v>
      </c>
      <c r="W71" s="247" t="s">
        <v>53</v>
      </c>
      <c r="X71" s="248" t="s">
        <v>53</v>
      </c>
      <c r="Y71" s="555"/>
      <c r="Z71" s="247"/>
      <c r="AA71" s="248"/>
      <c r="AB71" s="555"/>
      <c r="AC71" s="247"/>
      <c r="AD71" s="248"/>
      <c r="AE71" s="555" t="s">
        <v>53</v>
      </c>
      <c r="AF71" s="247" t="s">
        <v>53</v>
      </c>
      <c r="AG71" s="248" t="s">
        <v>53</v>
      </c>
      <c r="AH71" s="555" t="s">
        <v>53</v>
      </c>
      <c r="AI71" s="247" t="s">
        <v>53</v>
      </c>
      <c r="AJ71" s="248" t="s">
        <v>53</v>
      </c>
      <c r="AK71" s="251" t="s">
        <v>53</v>
      </c>
      <c r="AL71" s="247" t="s">
        <v>53</v>
      </c>
      <c r="AM71" s="248" t="s">
        <v>53</v>
      </c>
      <c r="AN71" s="246" t="s">
        <v>53</v>
      </c>
      <c r="AO71" s="247" t="s">
        <v>53</v>
      </c>
      <c r="AP71" s="248" t="s">
        <v>53</v>
      </c>
      <c r="AQ71" s="563" t="s">
        <v>53</v>
      </c>
      <c r="AR71" s="564" t="s">
        <v>53</v>
      </c>
      <c r="AS71" s="565" t="s">
        <v>53</v>
      </c>
      <c r="AT71" s="563"/>
      <c r="AU71" s="564"/>
      <c r="AV71" s="565"/>
      <c r="AW71" s="284"/>
      <c r="AX71" s="285"/>
      <c r="AY71" s="285"/>
      <c r="AZ71" s="285"/>
      <c r="BA71" s="286" t="s">
        <v>333</v>
      </c>
    </row>
    <row r="72" spans="1:53" s="118" customFormat="1" ht="12" customHeight="1" x14ac:dyDescent="0.25">
      <c r="A72" s="830" t="s">
        <v>65</v>
      </c>
      <c r="B72" s="799" t="s">
        <v>42</v>
      </c>
      <c r="C72" s="670" t="s">
        <v>908</v>
      </c>
      <c r="D72" s="547" t="s">
        <v>335</v>
      </c>
      <c r="E72" s="548">
        <v>48.75</v>
      </c>
      <c r="F72" s="549">
        <v>48.75</v>
      </c>
      <c r="G72" s="547" t="s">
        <v>257</v>
      </c>
      <c r="H72" s="548">
        <v>69.319999999999993</v>
      </c>
      <c r="I72" s="549">
        <v>69.319999999999993</v>
      </c>
      <c r="J72" s="547" t="s">
        <v>335</v>
      </c>
      <c r="K72" s="548">
        <v>92.96</v>
      </c>
      <c r="L72" s="549">
        <v>92.96</v>
      </c>
      <c r="M72" s="547" t="s">
        <v>257</v>
      </c>
      <c r="N72" s="548">
        <v>44.62</v>
      </c>
      <c r="O72" s="549">
        <v>44.62</v>
      </c>
      <c r="P72" s="550" t="s">
        <v>334</v>
      </c>
      <c r="Q72" s="244">
        <v>22.96</v>
      </c>
      <c r="R72" s="245">
        <v>23.22</v>
      </c>
      <c r="S72" s="550" t="s">
        <v>258</v>
      </c>
      <c r="T72" s="244">
        <v>73.03</v>
      </c>
      <c r="U72" s="245">
        <v>73.03</v>
      </c>
      <c r="V72" s="550" t="s">
        <v>257</v>
      </c>
      <c r="W72" s="244">
        <v>55.66</v>
      </c>
      <c r="X72" s="245">
        <v>55.66</v>
      </c>
      <c r="Y72" s="550" t="s">
        <v>335</v>
      </c>
      <c r="Z72" s="244">
        <v>61.86</v>
      </c>
      <c r="AA72" s="245">
        <v>61.86</v>
      </c>
      <c r="AB72" s="550" t="s">
        <v>257</v>
      </c>
      <c r="AC72" s="244">
        <v>110.98</v>
      </c>
      <c r="AD72" s="245">
        <v>110.98</v>
      </c>
      <c r="AE72" s="550" t="s">
        <v>335</v>
      </c>
      <c r="AF72" s="244">
        <v>95.3</v>
      </c>
      <c r="AG72" s="245">
        <v>95.3</v>
      </c>
      <c r="AH72" s="550" t="s">
        <v>330</v>
      </c>
      <c r="AI72" s="244">
        <v>108.06</v>
      </c>
      <c r="AJ72" s="245">
        <v>108.06</v>
      </c>
      <c r="AK72" s="250" t="s">
        <v>335</v>
      </c>
      <c r="AL72" s="244">
        <v>63.78</v>
      </c>
      <c r="AM72" s="245">
        <v>64.95</v>
      </c>
      <c r="AN72" s="243" t="s">
        <v>294</v>
      </c>
      <c r="AO72" s="244">
        <v>114.31</v>
      </c>
      <c r="AP72" s="245">
        <v>114.31</v>
      </c>
      <c r="AQ72" s="560" t="s">
        <v>294</v>
      </c>
      <c r="AR72" s="561">
        <v>111.26</v>
      </c>
      <c r="AS72" s="562">
        <v>115.41</v>
      </c>
      <c r="AT72" s="560" t="s">
        <v>258</v>
      </c>
      <c r="AU72" s="561">
        <v>33.659999999999997</v>
      </c>
      <c r="AV72" s="562">
        <v>38.380000000000003</v>
      </c>
      <c r="AW72" s="278" t="s">
        <v>330</v>
      </c>
      <c r="AX72" s="279">
        <v>75.23</v>
      </c>
      <c r="AY72" s="279" t="s">
        <v>333</v>
      </c>
      <c r="AZ72" s="279" t="s">
        <v>333</v>
      </c>
      <c r="BA72" s="280">
        <v>75.23</v>
      </c>
    </row>
    <row r="73" spans="1:53" s="118" customFormat="1" ht="12" customHeight="1" x14ac:dyDescent="0.25">
      <c r="A73" s="830" t="s">
        <v>65</v>
      </c>
      <c r="B73" s="800"/>
      <c r="C73" s="253" t="s">
        <v>185</v>
      </c>
      <c r="D73" s="551" t="s">
        <v>255</v>
      </c>
      <c r="E73" s="552">
        <v>4.7</v>
      </c>
      <c r="F73" s="553">
        <v>4.7</v>
      </c>
      <c r="G73" s="551" t="s">
        <v>53</v>
      </c>
      <c r="H73" s="552" t="s">
        <v>53</v>
      </c>
      <c r="I73" s="553" t="s">
        <v>53</v>
      </c>
      <c r="J73" s="551" t="s">
        <v>53</v>
      </c>
      <c r="K73" s="552" t="s">
        <v>53</v>
      </c>
      <c r="L73" s="553" t="s">
        <v>53</v>
      </c>
      <c r="M73" s="551" t="s">
        <v>372</v>
      </c>
      <c r="N73" s="552">
        <v>6.08</v>
      </c>
      <c r="O73" s="553">
        <v>6.08</v>
      </c>
      <c r="P73" s="554" t="s">
        <v>372</v>
      </c>
      <c r="Q73" s="241" t="s">
        <v>335</v>
      </c>
      <c r="R73" s="242" t="s">
        <v>335</v>
      </c>
      <c r="S73" s="554"/>
      <c r="T73" s="241"/>
      <c r="U73" s="242"/>
      <c r="V73" s="554" t="s">
        <v>53</v>
      </c>
      <c r="W73" s="241" t="s">
        <v>53</v>
      </c>
      <c r="X73" s="242" t="s">
        <v>53</v>
      </c>
      <c r="Y73" s="554" t="s">
        <v>53</v>
      </c>
      <c r="Z73" s="241" t="s">
        <v>53</v>
      </c>
      <c r="AA73" s="242" t="s">
        <v>53</v>
      </c>
      <c r="AB73" s="554" t="s">
        <v>53</v>
      </c>
      <c r="AC73" s="241" t="s">
        <v>53</v>
      </c>
      <c r="AD73" s="242" t="s">
        <v>53</v>
      </c>
      <c r="AE73" s="554" t="s">
        <v>372</v>
      </c>
      <c r="AF73" s="241">
        <v>9.69</v>
      </c>
      <c r="AG73" s="242">
        <v>9.69</v>
      </c>
      <c r="AH73" s="554" t="s">
        <v>292</v>
      </c>
      <c r="AI73" s="241">
        <v>52.1</v>
      </c>
      <c r="AJ73" s="242">
        <v>52.1</v>
      </c>
      <c r="AK73" s="249" t="s">
        <v>255</v>
      </c>
      <c r="AL73" s="241">
        <v>11.32</v>
      </c>
      <c r="AM73" s="242">
        <v>18.670000000000002</v>
      </c>
      <c r="AN73" s="144" t="s">
        <v>256</v>
      </c>
      <c r="AO73" s="241">
        <v>19.850000000000001</v>
      </c>
      <c r="AP73" s="242">
        <v>19.850000000000001</v>
      </c>
      <c r="AQ73" s="560" t="s">
        <v>334</v>
      </c>
      <c r="AR73" s="561">
        <v>31.13</v>
      </c>
      <c r="AS73" s="562">
        <v>31.13</v>
      </c>
      <c r="AT73" s="560" t="s">
        <v>257</v>
      </c>
      <c r="AU73" s="561">
        <v>46.88</v>
      </c>
      <c r="AV73" s="562">
        <v>56.9</v>
      </c>
      <c r="AW73" s="281" t="s">
        <v>335</v>
      </c>
      <c r="AX73" s="282">
        <v>40.22</v>
      </c>
      <c r="AY73" s="282" t="s">
        <v>333</v>
      </c>
      <c r="AZ73" s="282" t="s">
        <v>53</v>
      </c>
      <c r="BA73" s="283">
        <v>45.29</v>
      </c>
    </row>
    <row r="74" spans="1:53" s="118" customFormat="1" ht="12" customHeight="1" x14ac:dyDescent="0.25">
      <c r="A74" s="830" t="s">
        <v>65</v>
      </c>
      <c r="B74" s="801"/>
      <c r="C74" s="671" t="s">
        <v>909</v>
      </c>
      <c r="D74" s="551"/>
      <c r="E74" s="552"/>
      <c r="F74" s="553"/>
      <c r="G74" s="551"/>
      <c r="H74" s="552"/>
      <c r="I74" s="553"/>
      <c r="J74" s="551"/>
      <c r="K74" s="552"/>
      <c r="L74" s="553"/>
      <c r="M74" s="551"/>
      <c r="N74" s="552"/>
      <c r="O74" s="553"/>
      <c r="P74" s="555" t="s">
        <v>53</v>
      </c>
      <c r="Q74" s="247" t="s">
        <v>53</v>
      </c>
      <c r="R74" s="248" t="s">
        <v>53</v>
      </c>
      <c r="S74" s="555" t="s">
        <v>372</v>
      </c>
      <c r="T74" s="247">
        <v>3.78</v>
      </c>
      <c r="U74" s="248">
        <v>3.78</v>
      </c>
      <c r="V74" s="555"/>
      <c r="W74" s="247"/>
      <c r="X74" s="248"/>
      <c r="Y74" s="555"/>
      <c r="Z74" s="247"/>
      <c r="AA74" s="248"/>
      <c r="AB74" s="555" t="s">
        <v>53</v>
      </c>
      <c r="AC74" s="247" t="s">
        <v>53</v>
      </c>
      <c r="AD74" s="248" t="s">
        <v>53</v>
      </c>
      <c r="AE74" s="555" t="s">
        <v>53</v>
      </c>
      <c r="AF74" s="247" t="s">
        <v>53</v>
      </c>
      <c r="AG74" s="248" t="s">
        <v>53</v>
      </c>
      <c r="AH74" s="555" t="s">
        <v>53</v>
      </c>
      <c r="AI74" s="247" t="s">
        <v>53</v>
      </c>
      <c r="AJ74" s="248" t="s">
        <v>53</v>
      </c>
      <c r="AK74" s="251" t="s">
        <v>53</v>
      </c>
      <c r="AL74" s="247" t="s">
        <v>53</v>
      </c>
      <c r="AM74" s="248" t="s">
        <v>53</v>
      </c>
      <c r="AN74" s="246" t="s">
        <v>53</v>
      </c>
      <c r="AO74" s="247" t="s">
        <v>53</v>
      </c>
      <c r="AP74" s="248" t="s">
        <v>53</v>
      </c>
      <c r="AQ74" s="563" t="s">
        <v>53</v>
      </c>
      <c r="AR74" s="564" t="s">
        <v>53</v>
      </c>
      <c r="AS74" s="565" t="s">
        <v>53</v>
      </c>
      <c r="AT74" s="560" t="s">
        <v>372</v>
      </c>
      <c r="AU74" s="561">
        <v>14.05</v>
      </c>
      <c r="AV74" s="562">
        <v>14.05</v>
      </c>
      <c r="AW74" s="503"/>
      <c r="AX74" s="504"/>
      <c r="AY74" s="504"/>
      <c r="AZ74" s="504"/>
      <c r="BA74" s="579" t="s">
        <v>333</v>
      </c>
    </row>
    <row r="75" spans="1:53" s="118" customFormat="1" ht="12" customHeight="1" x14ac:dyDescent="0.25">
      <c r="A75" s="827" t="s">
        <v>30</v>
      </c>
      <c r="B75" s="831" t="s">
        <v>39</v>
      </c>
      <c r="C75" s="234" t="s">
        <v>123</v>
      </c>
      <c r="D75" s="566" t="s">
        <v>292</v>
      </c>
      <c r="E75" s="567">
        <v>36.325000000000003</v>
      </c>
      <c r="F75" s="568">
        <v>46.094999999999999</v>
      </c>
      <c r="G75" s="566" t="s">
        <v>335</v>
      </c>
      <c r="H75" s="567" t="s">
        <v>53</v>
      </c>
      <c r="I75" s="568">
        <v>96.75</v>
      </c>
      <c r="J75" s="566" t="s">
        <v>257</v>
      </c>
      <c r="K75" s="567">
        <v>209.81</v>
      </c>
      <c r="L75" s="568">
        <v>214.25</v>
      </c>
      <c r="M75" s="566" t="s">
        <v>263</v>
      </c>
      <c r="N75" s="567">
        <v>110.91</v>
      </c>
      <c r="O75" s="568">
        <v>237.48</v>
      </c>
      <c r="P75" s="229" t="s">
        <v>323</v>
      </c>
      <c r="Q75" s="230">
        <v>132.87</v>
      </c>
      <c r="R75" s="231">
        <v>268.38</v>
      </c>
      <c r="S75" s="229" t="s">
        <v>259</v>
      </c>
      <c r="T75" s="230">
        <v>180.96</v>
      </c>
      <c r="U75" s="231">
        <v>242.78</v>
      </c>
      <c r="V75" s="229" t="s">
        <v>299</v>
      </c>
      <c r="W75" s="230">
        <v>467.35500000000002</v>
      </c>
      <c r="X75" s="231">
        <v>507.03500000000003</v>
      </c>
      <c r="Y75" s="229" t="s">
        <v>323</v>
      </c>
      <c r="Z75" s="230">
        <v>257.44</v>
      </c>
      <c r="AA75" s="231" t="s">
        <v>382</v>
      </c>
      <c r="AB75" s="229" t="s">
        <v>328</v>
      </c>
      <c r="AC75" s="230">
        <v>407.71</v>
      </c>
      <c r="AD75" s="231">
        <v>578.25</v>
      </c>
      <c r="AE75" s="229" t="s">
        <v>283</v>
      </c>
      <c r="AF75" s="230">
        <v>466.44</v>
      </c>
      <c r="AG75" s="231">
        <v>1213.3399999999999</v>
      </c>
      <c r="AH75" s="229" t="s">
        <v>303</v>
      </c>
      <c r="AI75" s="230">
        <v>1257.28</v>
      </c>
      <c r="AJ75" s="231">
        <v>1542.35</v>
      </c>
      <c r="AK75" s="238" t="s">
        <v>383</v>
      </c>
      <c r="AL75" s="230">
        <v>1368.7</v>
      </c>
      <c r="AM75" s="231">
        <v>1610.41</v>
      </c>
      <c r="AN75" s="240" t="s">
        <v>384</v>
      </c>
      <c r="AO75" s="230">
        <v>1165.25</v>
      </c>
      <c r="AP75" s="231">
        <v>1592.43</v>
      </c>
      <c r="AQ75" s="560" t="s">
        <v>240</v>
      </c>
      <c r="AR75" s="561">
        <v>983.27</v>
      </c>
      <c r="AS75" s="562">
        <v>1621.23</v>
      </c>
      <c r="AT75" s="557" t="s">
        <v>385</v>
      </c>
      <c r="AU75" s="558">
        <v>1417.16</v>
      </c>
      <c r="AV75" s="559">
        <v>2306.17</v>
      </c>
      <c r="AW75" s="505" t="s">
        <v>307</v>
      </c>
      <c r="AX75" s="506">
        <v>1806.6080449999999</v>
      </c>
      <c r="AY75" s="506" t="s">
        <v>53</v>
      </c>
      <c r="AZ75" s="506">
        <v>390.43970999999999</v>
      </c>
      <c r="BA75" s="580">
        <v>2877.6874469999998</v>
      </c>
    </row>
    <row r="76" spans="1:53" s="118" customFormat="1" ht="12" customHeight="1" x14ac:dyDescent="0.25">
      <c r="A76" s="827"/>
      <c r="B76" s="832"/>
      <c r="C76" s="232" t="s">
        <v>189</v>
      </c>
      <c r="D76" s="569" t="s">
        <v>365</v>
      </c>
      <c r="E76" s="570">
        <v>846.48500000000001</v>
      </c>
      <c r="F76" s="571">
        <v>961.64499999999998</v>
      </c>
      <c r="G76" s="569" t="s">
        <v>366</v>
      </c>
      <c r="H76" s="570">
        <v>822.41800000000001</v>
      </c>
      <c r="I76" s="571">
        <v>919.548</v>
      </c>
      <c r="J76" s="569" t="s">
        <v>386</v>
      </c>
      <c r="K76" s="570">
        <v>894.59</v>
      </c>
      <c r="L76" s="571">
        <v>1108.0550000000001</v>
      </c>
      <c r="M76" s="569" t="s">
        <v>286</v>
      </c>
      <c r="N76" s="570">
        <v>1035.1469999999999</v>
      </c>
      <c r="O76" s="571">
        <v>2041.712</v>
      </c>
      <c r="P76" s="199" t="s">
        <v>240</v>
      </c>
      <c r="Q76" s="200">
        <v>1446.287</v>
      </c>
      <c r="R76" s="201">
        <v>2612.9261000000001</v>
      </c>
      <c r="S76" s="199" t="s">
        <v>306</v>
      </c>
      <c r="T76" s="200">
        <v>2597.7849999999999</v>
      </c>
      <c r="U76" s="201">
        <v>2903.5239999999999</v>
      </c>
      <c r="V76" s="199" t="s">
        <v>288</v>
      </c>
      <c r="W76" s="200">
        <v>2540.9490999999998</v>
      </c>
      <c r="X76" s="201">
        <v>2759.5491000000002</v>
      </c>
      <c r="Y76" s="199" t="s">
        <v>235</v>
      </c>
      <c r="Z76" s="200">
        <v>2605.5340999999999</v>
      </c>
      <c r="AA76" s="201">
        <v>2821.5740999999998</v>
      </c>
      <c r="AB76" s="199" t="s">
        <v>321</v>
      </c>
      <c r="AC76" s="200">
        <v>1953.0641000000001</v>
      </c>
      <c r="AD76" s="201">
        <v>2629.6140999999998</v>
      </c>
      <c r="AE76" s="199" t="s">
        <v>387</v>
      </c>
      <c r="AF76" s="200">
        <v>1529.9114</v>
      </c>
      <c r="AG76" s="201">
        <v>2072.6414</v>
      </c>
      <c r="AH76" s="199" t="s">
        <v>290</v>
      </c>
      <c r="AI76" s="200">
        <v>1714.0541000000001</v>
      </c>
      <c r="AJ76" s="201">
        <v>2144.0841</v>
      </c>
      <c r="AK76" s="225" t="s">
        <v>388</v>
      </c>
      <c r="AL76" s="200">
        <v>1913.0041000000001</v>
      </c>
      <c r="AM76" s="201">
        <v>2074.9432000000002</v>
      </c>
      <c r="AN76" s="222" t="s">
        <v>389</v>
      </c>
      <c r="AO76" s="200">
        <v>1348.22</v>
      </c>
      <c r="AP76" s="201">
        <v>1600.4891</v>
      </c>
      <c r="AQ76" s="560" t="s">
        <v>388</v>
      </c>
      <c r="AR76" s="561">
        <v>1410.6189999999999</v>
      </c>
      <c r="AS76" s="562">
        <v>1612.309</v>
      </c>
      <c r="AT76" s="560" t="s">
        <v>390</v>
      </c>
      <c r="AU76" s="561">
        <v>1397.3030000000001</v>
      </c>
      <c r="AV76" s="562">
        <v>1741.0029999999999</v>
      </c>
      <c r="AW76" s="290" t="s">
        <v>391</v>
      </c>
      <c r="AX76" s="291">
        <v>1580.8965189999999</v>
      </c>
      <c r="AY76" s="291">
        <v>109.06129</v>
      </c>
      <c r="AZ76" s="291" t="s">
        <v>392</v>
      </c>
      <c r="BA76" s="292">
        <v>1805.957809</v>
      </c>
    </row>
    <row r="77" spans="1:53" s="118" customFormat="1" ht="12" customHeight="1" x14ac:dyDescent="0.25">
      <c r="A77" s="827"/>
      <c r="B77" s="832"/>
      <c r="C77" s="235" t="s">
        <v>910</v>
      </c>
      <c r="D77" s="569" t="s">
        <v>256</v>
      </c>
      <c r="E77" s="570">
        <v>20.190000000000001</v>
      </c>
      <c r="F77" s="571">
        <v>30.23</v>
      </c>
      <c r="G77" s="569" t="s">
        <v>256</v>
      </c>
      <c r="H77" s="570">
        <v>6.3</v>
      </c>
      <c r="I77" s="571">
        <v>16.510000000000002</v>
      </c>
      <c r="J77" s="569"/>
      <c r="K77" s="570"/>
      <c r="L77" s="571"/>
      <c r="M77" s="569" t="s">
        <v>372</v>
      </c>
      <c r="N77" s="570" t="s">
        <v>53</v>
      </c>
      <c r="O77" s="571">
        <v>34.39</v>
      </c>
      <c r="P77" s="199" t="s">
        <v>258</v>
      </c>
      <c r="Q77" s="200">
        <v>55.74</v>
      </c>
      <c r="R77" s="201" t="s">
        <v>288</v>
      </c>
      <c r="S77" s="199" t="s">
        <v>329</v>
      </c>
      <c r="T77" s="200">
        <v>49.65</v>
      </c>
      <c r="U77" s="201">
        <v>70.209999999999994</v>
      </c>
      <c r="V77" s="199" t="s">
        <v>262</v>
      </c>
      <c r="W77" s="200">
        <v>130.61000000000001</v>
      </c>
      <c r="X77" s="201">
        <v>139.49</v>
      </c>
      <c r="Y77" s="199" t="s">
        <v>264</v>
      </c>
      <c r="Z77" s="200">
        <v>163.85</v>
      </c>
      <c r="AA77" s="201">
        <v>186.75</v>
      </c>
      <c r="AB77" s="199" t="s">
        <v>295</v>
      </c>
      <c r="AC77" s="200">
        <v>148.16</v>
      </c>
      <c r="AD77" s="201">
        <v>181.88</v>
      </c>
      <c r="AE77" s="199" t="s">
        <v>297</v>
      </c>
      <c r="AF77" s="200">
        <v>174.8</v>
      </c>
      <c r="AG77" s="201">
        <v>311.33</v>
      </c>
      <c r="AH77" s="199" t="s">
        <v>266</v>
      </c>
      <c r="AI77" s="200">
        <v>293.31</v>
      </c>
      <c r="AJ77" s="201">
        <v>395.48</v>
      </c>
      <c r="AK77" s="225" t="s">
        <v>268</v>
      </c>
      <c r="AL77" s="200">
        <v>510.62</v>
      </c>
      <c r="AM77" s="201">
        <v>619.77</v>
      </c>
      <c r="AN77" s="222" t="s">
        <v>316</v>
      </c>
      <c r="AO77" s="200">
        <v>905.16</v>
      </c>
      <c r="AP77" s="201">
        <v>1058.49</v>
      </c>
      <c r="AQ77" s="560" t="s">
        <v>228</v>
      </c>
      <c r="AR77" s="561">
        <v>800.68</v>
      </c>
      <c r="AS77" s="562">
        <v>1099.17</v>
      </c>
      <c r="AT77" s="560" t="s">
        <v>284</v>
      </c>
      <c r="AU77" s="561">
        <v>912.11</v>
      </c>
      <c r="AV77" s="562">
        <v>1167.27</v>
      </c>
      <c r="AW77" s="290" t="s">
        <v>282</v>
      </c>
      <c r="AX77" s="291">
        <v>841.64034000000004</v>
      </c>
      <c r="AY77" s="291" t="s">
        <v>53</v>
      </c>
      <c r="AZ77" s="291">
        <v>16.190000000000001</v>
      </c>
      <c r="BA77" s="292">
        <v>865.28034000000002</v>
      </c>
    </row>
    <row r="78" spans="1:53" s="118" customFormat="1" ht="12" customHeight="1" x14ac:dyDescent="0.25">
      <c r="A78" s="827"/>
      <c r="B78" s="832"/>
      <c r="C78" s="235" t="s">
        <v>911</v>
      </c>
      <c r="D78" s="569"/>
      <c r="E78" s="570"/>
      <c r="F78" s="571"/>
      <c r="G78" s="569"/>
      <c r="H78" s="570"/>
      <c r="I78" s="571"/>
      <c r="J78" s="569"/>
      <c r="K78" s="570"/>
      <c r="L78" s="571"/>
      <c r="M78" s="569" t="s">
        <v>255</v>
      </c>
      <c r="N78" s="570" t="s">
        <v>53</v>
      </c>
      <c r="O78" s="571">
        <v>23.96</v>
      </c>
      <c r="P78" s="199" t="s">
        <v>372</v>
      </c>
      <c r="Q78" s="200" t="s">
        <v>53</v>
      </c>
      <c r="R78" s="201">
        <v>9.94</v>
      </c>
      <c r="S78" s="199" t="s">
        <v>372</v>
      </c>
      <c r="T78" s="200" t="s">
        <v>53</v>
      </c>
      <c r="U78" s="201">
        <v>46.55</v>
      </c>
      <c r="V78" s="199" t="s">
        <v>53</v>
      </c>
      <c r="W78" s="200" t="s">
        <v>53</v>
      </c>
      <c r="X78" s="201" t="s">
        <v>53</v>
      </c>
      <c r="Y78" s="199"/>
      <c r="Z78" s="200"/>
      <c r="AA78" s="201"/>
      <c r="AB78" s="199" t="s">
        <v>294</v>
      </c>
      <c r="AC78" s="200">
        <v>86.23</v>
      </c>
      <c r="AD78" s="201">
        <v>121.82</v>
      </c>
      <c r="AE78" s="199" t="s">
        <v>296</v>
      </c>
      <c r="AF78" s="200">
        <v>158.85</v>
      </c>
      <c r="AG78" s="201">
        <v>248.64</v>
      </c>
      <c r="AH78" s="199" t="s">
        <v>332</v>
      </c>
      <c r="AI78" s="200">
        <v>162.6</v>
      </c>
      <c r="AJ78" s="201">
        <v>181.6</v>
      </c>
      <c r="AK78" s="225" t="s">
        <v>259</v>
      </c>
      <c r="AL78" s="200">
        <v>115.12</v>
      </c>
      <c r="AM78" s="201">
        <v>125.58</v>
      </c>
      <c r="AN78" s="222" t="s">
        <v>296</v>
      </c>
      <c r="AO78" s="200">
        <v>126.36</v>
      </c>
      <c r="AP78" s="201">
        <v>161.88</v>
      </c>
      <c r="AQ78" s="560" t="s">
        <v>325</v>
      </c>
      <c r="AR78" s="561">
        <v>175.02</v>
      </c>
      <c r="AS78" s="562">
        <v>346.03</v>
      </c>
      <c r="AT78" s="560" t="s">
        <v>267</v>
      </c>
      <c r="AU78" s="561">
        <v>208.45</v>
      </c>
      <c r="AV78" s="562">
        <v>390.66</v>
      </c>
      <c r="AW78" s="290" t="s">
        <v>369</v>
      </c>
      <c r="AX78" s="291">
        <v>278.86</v>
      </c>
      <c r="AY78" s="291" t="s">
        <v>333</v>
      </c>
      <c r="AZ78" s="291">
        <v>66.099999999999994</v>
      </c>
      <c r="BA78" s="292">
        <v>344.96</v>
      </c>
    </row>
    <row r="79" spans="1:53" s="118" customFormat="1" ht="12" customHeight="1" x14ac:dyDescent="0.25">
      <c r="A79" s="827"/>
      <c r="B79" s="832"/>
      <c r="C79" s="235" t="s">
        <v>912</v>
      </c>
      <c r="D79" s="569" t="s">
        <v>372</v>
      </c>
      <c r="E79" s="570">
        <v>13.86</v>
      </c>
      <c r="F79" s="571">
        <v>13.86</v>
      </c>
      <c r="G79" s="569" t="s">
        <v>293</v>
      </c>
      <c r="H79" s="570" t="s">
        <v>328</v>
      </c>
      <c r="I79" s="571" t="s">
        <v>328</v>
      </c>
      <c r="J79" s="569" t="s">
        <v>256</v>
      </c>
      <c r="K79" s="570">
        <v>10.145</v>
      </c>
      <c r="L79" s="571">
        <v>10.395</v>
      </c>
      <c r="M79" s="569" t="s">
        <v>294</v>
      </c>
      <c r="N79" s="570">
        <v>70.194999999999993</v>
      </c>
      <c r="O79" s="571">
        <v>89.924999999999997</v>
      </c>
      <c r="P79" s="199" t="s">
        <v>257</v>
      </c>
      <c r="Q79" s="200">
        <v>52.89</v>
      </c>
      <c r="R79" s="201">
        <v>69.760000000000005</v>
      </c>
      <c r="S79" s="199" t="s">
        <v>292</v>
      </c>
      <c r="T79" s="200">
        <v>79.52</v>
      </c>
      <c r="U79" s="201">
        <v>83.52</v>
      </c>
      <c r="V79" s="199" t="s">
        <v>335</v>
      </c>
      <c r="W79" s="200">
        <v>72.09</v>
      </c>
      <c r="X79" s="201">
        <v>77.81</v>
      </c>
      <c r="Y79" s="199" t="s">
        <v>334</v>
      </c>
      <c r="Z79" s="200">
        <v>49.98</v>
      </c>
      <c r="AA79" s="201">
        <v>49.98</v>
      </c>
      <c r="AB79" s="199" t="s">
        <v>261</v>
      </c>
      <c r="AC79" s="200">
        <v>93.41</v>
      </c>
      <c r="AD79" s="201">
        <v>118.68</v>
      </c>
      <c r="AE79" s="199" t="s">
        <v>332</v>
      </c>
      <c r="AF79" s="200">
        <v>156.61000000000001</v>
      </c>
      <c r="AG79" s="201">
        <v>194.58</v>
      </c>
      <c r="AH79" s="199" t="s">
        <v>265</v>
      </c>
      <c r="AI79" s="200">
        <v>187.25</v>
      </c>
      <c r="AJ79" s="201">
        <v>290.81</v>
      </c>
      <c r="AK79" s="225" t="s">
        <v>324</v>
      </c>
      <c r="AL79" s="200">
        <v>287.64999999999998</v>
      </c>
      <c r="AM79" s="201">
        <v>330.6</v>
      </c>
      <c r="AN79" s="222" t="s">
        <v>279</v>
      </c>
      <c r="AO79" s="200">
        <v>309.76</v>
      </c>
      <c r="AP79" s="201">
        <v>603.14</v>
      </c>
      <c r="AQ79" s="560" t="s">
        <v>263</v>
      </c>
      <c r="AR79" s="561">
        <v>156.85</v>
      </c>
      <c r="AS79" s="562">
        <v>159.6</v>
      </c>
      <c r="AT79" s="560" t="s">
        <v>295</v>
      </c>
      <c r="AU79" s="561">
        <v>244.34</v>
      </c>
      <c r="AV79" s="562">
        <v>247.34</v>
      </c>
      <c r="AW79" s="290" t="s">
        <v>326</v>
      </c>
      <c r="AX79" s="291">
        <v>314.01</v>
      </c>
      <c r="AY79" s="291">
        <v>19.97</v>
      </c>
      <c r="AZ79" s="291">
        <v>8.6999999999999993</v>
      </c>
      <c r="BA79" s="292">
        <v>342.68</v>
      </c>
    </row>
    <row r="80" spans="1:53" s="118" customFormat="1" ht="12" customHeight="1" x14ac:dyDescent="0.25">
      <c r="A80" s="827"/>
      <c r="B80" s="832"/>
      <c r="C80" s="232" t="s">
        <v>187</v>
      </c>
      <c r="D80" s="569" t="s">
        <v>53</v>
      </c>
      <c r="E80" s="570" t="s">
        <v>53</v>
      </c>
      <c r="F80" s="571" t="s">
        <v>53</v>
      </c>
      <c r="G80" s="569" t="s">
        <v>53</v>
      </c>
      <c r="H80" s="570" t="s">
        <v>53</v>
      </c>
      <c r="I80" s="571" t="s">
        <v>53</v>
      </c>
      <c r="J80" s="569" t="s">
        <v>53</v>
      </c>
      <c r="K80" s="570" t="s">
        <v>53</v>
      </c>
      <c r="L80" s="571" t="s">
        <v>53</v>
      </c>
      <c r="M80" s="569" t="s">
        <v>53</v>
      </c>
      <c r="N80" s="570" t="s">
        <v>53</v>
      </c>
      <c r="O80" s="571" t="s">
        <v>53</v>
      </c>
      <c r="P80" s="199" t="s">
        <v>53</v>
      </c>
      <c r="Q80" s="200" t="s">
        <v>53</v>
      </c>
      <c r="R80" s="201" t="s">
        <v>53</v>
      </c>
      <c r="S80" s="199"/>
      <c r="T80" s="200"/>
      <c r="U80" s="201"/>
      <c r="V80" s="199"/>
      <c r="W80" s="200"/>
      <c r="X80" s="201"/>
      <c r="Y80" s="199" t="s">
        <v>53</v>
      </c>
      <c r="Z80" s="200" t="s">
        <v>53</v>
      </c>
      <c r="AA80" s="201" t="s">
        <v>53</v>
      </c>
      <c r="AB80" s="199"/>
      <c r="AC80" s="200"/>
      <c r="AD80" s="201"/>
      <c r="AE80" s="199" t="s">
        <v>53</v>
      </c>
      <c r="AF80" s="200" t="s">
        <v>53</v>
      </c>
      <c r="AG80" s="201" t="s">
        <v>53</v>
      </c>
      <c r="AH80" s="199" t="s">
        <v>53</v>
      </c>
      <c r="AI80" s="200" t="s">
        <v>53</v>
      </c>
      <c r="AJ80" s="201" t="s">
        <v>53</v>
      </c>
      <c r="AK80" s="225" t="s">
        <v>53</v>
      </c>
      <c r="AL80" s="200" t="s">
        <v>53</v>
      </c>
      <c r="AM80" s="201" t="s">
        <v>53</v>
      </c>
      <c r="AN80" s="222" t="s">
        <v>53</v>
      </c>
      <c r="AO80" s="200" t="s">
        <v>53</v>
      </c>
      <c r="AP80" s="201" t="s">
        <v>53</v>
      </c>
      <c r="AQ80" s="560" t="s">
        <v>53</v>
      </c>
      <c r="AR80" s="561" t="s">
        <v>53</v>
      </c>
      <c r="AS80" s="562" t="s">
        <v>53</v>
      </c>
      <c r="AT80" s="560" t="s">
        <v>255</v>
      </c>
      <c r="AU80" s="561">
        <v>6.55</v>
      </c>
      <c r="AV80" s="562">
        <v>18.309999999999999</v>
      </c>
      <c r="AW80" s="290" t="s">
        <v>334</v>
      </c>
      <c r="AX80" s="291">
        <v>32.229999999999997</v>
      </c>
      <c r="AY80" s="291" t="s">
        <v>53</v>
      </c>
      <c r="AZ80" s="291" t="s">
        <v>333</v>
      </c>
      <c r="BA80" s="292">
        <v>33.29</v>
      </c>
    </row>
    <row r="81" spans="1:53" s="118" customFormat="1" ht="12" customHeight="1" x14ac:dyDescent="0.25">
      <c r="A81" s="827"/>
      <c r="B81" s="832"/>
      <c r="C81" s="235" t="s">
        <v>914</v>
      </c>
      <c r="D81" s="569"/>
      <c r="E81" s="570"/>
      <c r="F81" s="571"/>
      <c r="G81" s="569"/>
      <c r="H81" s="570"/>
      <c r="I81" s="571"/>
      <c r="J81" s="569"/>
      <c r="K81" s="570"/>
      <c r="L81" s="571"/>
      <c r="M81" s="569" t="s">
        <v>53</v>
      </c>
      <c r="N81" s="570" t="s">
        <v>53</v>
      </c>
      <c r="O81" s="571" t="s">
        <v>53</v>
      </c>
      <c r="P81" s="199"/>
      <c r="Q81" s="200"/>
      <c r="R81" s="201"/>
      <c r="S81" s="199"/>
      <c r="T81" s="200"/>
      <c r="U81" s="201"/>
      <c r="V81" s="199"/>
      <c r="W81" s="200"/>
      <c r="X81" s="201"/>
      <c r="Y81" s="199" t="s">
        <v>53</v>
      </c>
      <c r="Z81" s="200" t="s">
        <v>53</v>
      </c>
      <c r="AA81" s="201" t="s">
        <v>53</v>
      </c>
      <c r="AB81" s="199"/>
      <c r="AC81" s="200"/>
      <c r="AD81" s="201"/>
      <c r="AE81" s="199" t="s">
        <v>53</v>
      </c>
      <c r="AF81" s="200" t="s">
        <v>53</v>
      </c>
      <c r="AG81" s="201" t="s">
        <v>53</v>
      </c>
      <c r="AH81" s="199" t="s">
        <v>53</v>
      </c>
      <c r="AI81" s="200" t="s">
        <v>53</v>
      </c>
      <c r="AJ81" s="201" t="s">
        <v>53</v>
      </c>
      <c r="AK81" s="225" t="s">
        <v>53</v>
      </c>
      <c r="AL81" s="200" t="s">
        <v>53</v>
      </c>
      <c r="AM81" s="201" t="s">
        <v>53</v>
      </c>
      <c r="AN81" s="222" t="s">
        <v>53</v>
      </c>
      <c r="AO81" s="200" t="s">
        <v>53</v>
      </c>
      <c r="AP81" s="201" t="s">
        <v>53</v>
      </c>
      <c r="AQ81" s="560" t="s">
        <v>53</v>
      </c>
      <c r="AR81" s="561" t="s">
        <v>53</v>
      </c>
      <c r="AS81" s="562" t="s">
        <v>53</v>
      </c>
      <c r="AT81" s="560"/>
      <c r="AU81" s="561"/>
      <c r="AV81" s="562"/>
      <c r="AW81" s="222" t="s">
        <v>372</v>
      </c>
      <c r="AX81" s="200" t="s">
        <v>53</v>
      </c>
      <c r="AY81" s="200">
        <v>0.15</v>
      </c>
      <c r="AZ81" s="200" t="s">
        <v>333</v>
      </c>
      <c r="BA81" s="201">
        <v>0.52</v>
      </c>
    </row>
    <row r="82" spans="1:53" s="118" customFormat="1" ht="12" customHeight="1" x14ac:dyDescent="0.25">
      <c r="A82" s="827"/>
      <c r="B82" s="832" t="s">
        <v>50</v>
      </c>
      <c r="C82" s="234" t="s">
        <v>192</v>
      </c>
      <c r="D82" s="566" t="s">
        <v>393</v>
      </c>
      <c r="E82" s="567">
        <v>2751.991</v>
      </c>
      <c r="F82" s="568">
        <v>3025.3809999999999</v>
      </c>
      <c r="G82" s="566" t="s">
        <v>276</v>
      </c>
      <c r="H82" s="567">
        <v>3271.098</v>
      </c>
      <c r="I82" s="568">
        <v>3508.9780000000001</v>
      </c>
      <c r="J82" s="566" t="s">
        <v>394</v>
      </c>
      <c r="K82" s="567">
        <v>3415.1379999999999</v>
      </c>
      <c r="L82" s="568">
        <v>3806.48</v>
      </c>
      <c r="M82" s="566" t="s">
        <v>395</v>
      </c>
      <c r="N82" s="567">
        <v>3528.5772000000002</v>
      </c>
      <c r="O82" s="568">
        <v>5971.7241999999997</v>
      </c>
      <c r="P82" s="229" t="s">
        <v>396</v>
      </c>
      <c r="Q82" s="230">
        <v>4123.1099999999997</v>
      </c>
      <c r="R82" s="231">
        <v>6446.4727000000003</v>
      </c>
      <c r="S82" s="229" t="s">
        <v>397</v>
      </c>
      <c r="T82" s="230">
        <v>6221.28</v>
      </c>
      <c r="U82" s="231">
        <v>6592.25</v>
      </c>
      <c r="V82" s="229" t="s">
        <v>398</v>
      </c>
      <c r="W82" s="230">
        <v>7056.8972000000003</v>
      </c>
      <c r="X82" s="231">
        <v>7430.4871999999996</v>
      </c>
      <c r="Y82" s="229" t="s">
        <v>399</v>
      </c>
      <c r="Z82" s="230">
        <v>6631.8652000000002</v>
      </c>
      <c r="AA82" s="231">
        <v>7423.7861000000003</v>
      </c>
      <c r="AB82" s="229" t="s">
        <v>400</v>
      </c>
      <c r="AC82" s="230">
        <v>6905.8509000000004</v>
      </c>
      <c r="AD82" s="231">
        <v>9353.0617999999995</v>
      </c>
      <c r="AE82" s="229" t="s">
        <v>401</v>
      </c>
      <c r="AF82" s="230">
        <v>7074.8355000000001</v>
      </c>
      <c r="AG82" s="231">
        <v>10735.0155</v>
      </c>
      <c r="AH82" s="229" t="s">
        <v>402</v>
      </c>
      <c r="AI82" s="230">
        <v>8397.6725000000006</v>
      </c>
      <c r="AJ82" s="231">
        <v>10259.4725</v>
      </c>
      <c r="AK82" s="238" t="s">
        <v>403</v>
      </c>
      <c r="AL82" s="230">
        <v>9443.1119999999992</v>
      </c>
      <c r="AM82" s="231">
        <v>11097.052</v>
      </c>
      <c r="AN82" s="240" t="s">
        <v>404</v>
      </c>
      <c r="AO82" s="230">
        <v>10559.272999999999</v>
      </c>
      <c r="AP82" s="231">
        <v>12565.453</v>
      </c>
      <c r="AQ82" s="560" t="s">
        <v>405</v>
      </c>
      <c r="AR82" s="561">
        <v>11426.843999999999</v>
      </c>
      <c r="AS82" s="562">
        <v>13899.371999999999</v>
      </c>
      <c r="AT82" s="560" t="s">
        <v>406</v>
      </c>
      <c r="AU82" s="561">
        <v>12502.4247</v>
      </c>
      <c r="AV82" s="562">
        <v>15498.6752</v>
      </c>
      <c r="AW82" s="281" t="s">
        <v>407</v>
      </c>
      <c r="AX82" s="282">
        <v>13381.187717999999</v>
      </c>
      <c r="AY82" s="282">
        <v>983.96889599999997</v>
      </c>
      <c r="AZ82" s="282">
        <v>1568.5310489999999</v>
      </c>
      <c r="BA82" s="283">
        <v>15933.697663000001</v>
      </c>
    </row>
    <row r="83" spans="1:53" s="118" customFormat="1" ht="12" customHeight="1" x14ac:dyDescent="0.25">
      <c r="A83" s="827"/>
      <c r="B83" s="832"/>
      <c r="C83" s="232" t="s">
        <v>191</v>
      </c>
      <c r="D83" s="569" t="s">
        <v>369</v>
      </c>
      <c r="E83" s="570">
        <v>761.65800000000002</v>
      </c>
      <c r="F83" s="571">
        <v>769.83799999999997</v>
      </c>
      <c r="G83" s="569" t="s">
        <v>369</v>
      </c>
      <c r="H83" s="570">
        <v>692.66</v>
      </c>
      <c r="I83" s="571">
        <v>700.84</v>
      </c>
      <c r="J83" s="569" t="s">
        <v>331</v>
      </c>
      <c r="K83" s="570">
        <v>613.84</v>
      </c>
      <c r="L83" s="571">
        <v>710.97</v>
      </c>
      <c r="M83" s="569" t="s">
        <v>408</v>
      </c>
      <c r="N83" s="570">
        <v>1463.3920000000001</v>
      </c>
      <c r="O83" s="571">
        <v>3013.732</v>
      </c>
      <c r="P83" s="199" t="s">
        <v>306</v>
      </c>
      <c r="Q83" s="200">
        <v>2167.029</v>
      </c>
      <c r="R83" s="201">
        <v>3719.509</v>
      </c>
      <c r="S83" s="199" t="s">
        <v>409</v>
      </c>
      <c r="T83" s="200">
        <v>3059.2220000000002</v>
      </c>
      <c r="U83" s="201">
        <v>3545.8620000000001</v>
      </c>
      <c r="V83" s="199" t="s">
        <v>410</v>
      </c>
      <c r="W83" s="200">
        <v>3013.2655</v>
      </c>
      <c r="X83" s="201">
        <v>3144.9955</v>
      </c>
      <c r="Y83" s="199" t="s">
        <v>385</v>
      </c>
      <c r="Z83" s="200">
        <v>3849.4666000000002</v>
      </c>
      <c r="AA83" s="201">
        <v>4122.8566000000001</v>
      </c>
      <c r="AB83" s="199" t="s">
        <v>342</v>
      </c>
      <c r="AC83" s="200">
        <v>4650.4849999999997</v>
      </c>
      <c r="AD83" s="201">
        <v>6503.3549999999996</v>
      </c>
      <c r="AE83" s="199" t="s">
        <v>411</v>
      </c>
      <c r="AF83" s="200">
        <v>3749.51</v>
      </c>
      <c r="AG83" s="201">
        <v>5978.57</v>
      </c>
      <c r="AH83" s="199" t="s">
        <v>412</v>
      </c>
      <c r="AI83" s="200">
        <v>6298.2309999999998</v>
      </c>
      <c r="AJ83" s="201">
        <v>7645.4009999999998</v>
      </c>
      <c r="AK83" s="225" t="s">
        <v>399</v>
      </c>
      <c r="AL83" s="200">
        <v>7724.0910000000003</v>
      </c>
      <c r="AM83" s="201">
        <v>9261.2810000000009</v>
      </c>
      <c r="AN83" s="222" t="s">
        <v>413</v>
      </c>
      <c r="AO83" s="200">
        <v>8161.59</v>
      </c>
      <c r="AP83" s="201">
        <v>9949.14</v>
      </c>
      <c r="AQ83" s="560" t="s">
        <v>291</v>
      </c>
      <c r="AR83" s="561">
        <v>4794.5219999999999</v>
      </c>
      <c r="AS83" s="562">
        <v>5780.53</v>
      </c>
      <c r="AT83" s="560" t="s">
        <v>414</v>
      </c>
      <c r="AU83" s="561">
        <v>7013.5320000000002</v>
      </c>
      <c r="AV83" s="562">
        <v>8366.1849999999995</v>
      </c>
      <c r="AW83" s="281" t="s">
        <v>398</v>
      </c>
      <c r="AX83" s="282">
        <v>6374.4979999999996</v>
      </c>
      <c r="AY83" s="282">
        <v>204.47</v>
      </c>
      <c r="AZ83" s="282">
        <v>393.983</v>
      </c>
      <c r="BA83" s="283">
        <v>6972.951</v>
      </c>
    </row>
    <row r="84" spans="1:53" s="118" customFormat="1" ht="12" customHeight="1" x14ac:dyDescent="0.25">
      <c r="A84" s="827"/>
      <c r="B84" s="832"/>
      <c r="C84" s="672" t="s">
        <v>945</v>
      </c>
      <c r="D84" s="569"/>
      <c r="E84" s="570"/>
      <c r="F84" s="571"/>
      <c r="G84" s="569"/>
      <c r="H84" s="570"/>
      <c r="I84" s="571"/>
      <c r="J84" s="569"/>
      <c r="K84" s="570"/>
      <c r="L84" s="571"/>
      <c r="M84" s="569"/>
      <c r="N84" s="570"/>
      <c r="O84" s="571"/>
      <c r="P84" s="226"/>
      <c r="Q84" s="227"/>
      <c r="R84" s="228"/>
      <c r="S84" s="226"/>
      <c r="T84" s="227"/>
      <c r="U84" s="228"/>
      <c r="V84" s="226"/>
      <c r="W84" s="227"/>
      <c r="X84" s="228"/>
      <c r="Y84" s="226"/>
      <c r="Z84" s="227"/>
      <c r="AA84" s="228"/>
      <c r="AB84" s="226"/>
      <c r="AC84" s="227"/>
      <c r="AD84" s="228"/>
      <c r="AE84" s="226"/>
      <c r="AF84" s="227"/>
      <c r="AG84" s="228"/>
      <c r="AH84" s="226"/>
      <c r="AI84" s="227"/>
      <c r="AJ84" s="228"/>
      <c r="AK84" s="237"/>
      <c r="AL84" s="227"/>
      <c r="AM84" s="228"/>
      <c r="AN84" s="239"/>
      <c r="AO84" s="227"/>
      <c r="AP84" s="228"/>
      <c r="AQ84" s="563" t="s">
        <v>235</v>
      </c>
      <c r="AR84" s="564">
        <v>2403.36</v>
      </c>
      <c r="AS84" s="565">
        <v>2953.8510000000001</v>
      </c>
      <c r="AT84" s="563" t="s">
        <v>415</v>
      </c>
      <c r="AU84" s="564">
        <v>3124.3809999999999</v>
      </c>
      <c r="AV84" s="565">
        <v>3661.2310000000002</v>
      </c>
      <c r="AW84" s="284" t="s">
        <v>342</v>
      </c>
      <c r="AX84" s="285">
        <v>2822.0775840000001</v>
      </c>
      <c r="AY84" s="285">
        <v>196.61</v>
      </c>
      <c r="AZ84" s="285">
        <v>135.03</v>
      </c>
      <c r="BA84" s="286">
        <v>3153.717584</v>
      </c>
    </row>
    <row r="85" spans="1:53" s="118" customFormat="1" ht="12" customHeight="1" x14ac:dyDescent="0.25">
      <c r="A85" s="489" t="s">
        <v>32</v>
      </c>
      <c r="B85" s="490" t="s">
        <v>32</v>
      </c>
      <c r="C85" s="543" t="s">
        <v>125</v>
      </c>
      <c r="D85" s="566"/>
      <c r="E85" s="567"/>
      <c r="F85" s="568"/>
      <c r="G85" s="566" t="s">
        <v>53</v>
      </c>
      <c r="H85" s="567" t="s">
        <v>53</v>
      </c>
      <c r="I85" s="568" t="s">
        <v>53</v>
      </c>
      <c r="J85" s="566" t="s">
        <v>255</v>
      </c>
      <c r="K85" s="567" t="s">
        <v>53</v>
      </c>
      <c r="L85" s="568">
        <v>25.594999999999999</v>
      </c>
      <c r="M85" s="566" t="s">
        <v>256</v>
      </c>
      <c r="N85" s="567" t="s">
        <v>53</v>
      </c>
      <c r="O85" s="568">
        <v>17.920000000000002</v>
      </c>
      <c r="P85" s="229" t="s">
        <v>257</v>
      </c>
      <c r="Q85" s="230">
        <v>12.89</v>
      </c>
      <c r="R85" s="231">
        <v>21.3</v>
      </c>
      <c r="S85" s="229" t="s">
        <v>258</v>
      </c>
      <c r="T85" s="230">
        <v>21.02</v>
      </c>
      <c r="U85" s="231" t="s">
        <v>259</v>
      </c>
      <c r="V85" s="229" t="s">
        <v>258</v>
      </c>
      <c r="W85" s="230">
        <v>21.43</v>
      </c>
      <c r="X85" s="231">
        <v>23.01</v>
      </c>
      <c r="Y85" s="229" t="s">
        <v>260</v>
      </c>
      <c r="Z85" s="230">
        <v>38.82</v>
      </c>
      <c r="AA85" s="231">
        <v>40.85</v>
      </c>
      <c r="AB85" s="229" t="s">
        <v>261</v>
      </c>
      <c r="AC85" s="230">
        <v>29.54</v>
      </c>
      <c r="AD85" s="231">
        <v>40.130000000000003</v>
      </c>
      <c r="AE85" s="229" t="s">
        <v>262</v>
      </c>
      <c r="AF85" s="230">
        <v>31.38</v>
      </c>
      <c r="AG85" s="231">
        <v>44.76</v>
      </c>
      <c r="AH85" s="229" t="s">
        <v>261</v>
      </c>
      <c r="AI85" s="230">
        <v>29.09</v>
      </c>
      <c r="AJ85" s="231">
        <v>56.15</v>
      </c>
      <c r="AK85" s="238" t="s">
        <v>259</v>
      </c>
      <c r="AL85" s="230">
        <v>37.127000000000002</v>
      </c>
      <c r="AM85" s="231">
        <v>55.337000000000003</v>
      </c>
      <c r="AN85" s="240" t="s">
        <v>263</v>
      </c>
      <c r="AO85" s="230">
        <v>35.54</v>
      </c>
      <c r="AP85" s="231">
        <v>57.22</v>
      </c>
      <c r="AQ85" s="560" t="s">
        <v>262</v>
      </c>
      <c r="AR85" s="561">
        <v>48.084000000000003</v>
      </c>
      <c r="AS85" s="562">
        <v>53.488</v>
      </c>
      <c r="AT85" s="560" t="s">
        <v>264</v>
      </c>
      <c r="AU85" s="561">
        <v>51.151000000000003</v>
      </c>
      <c r="AV85" s="562">
        <v>67.751000000000005</v>
      </c>
      <c r="AW85" s="278" t="s">
        <v>264</v>
      </c>
      <c r="AX85" s="279">
        <v>50.324423000000003</v>
      </c>
      <c r="AY85" s="279" t="s">
        <v>53</v>
      </c>
      <c r="AZ85" s="279" t="s">
        <v>53</v>
      </c>
      <c r="BA85" s="280">
        <v>67.086422999999996</v>
      </c>
    </row>
    <row r="86" spans="1:53" s="118" customFormat="1" ht="12" customHeight="1" x14ac:dyDescent="0.25">
      <c r="A86" s="827" t="s">
        <v>35</v>
      </c>
      <c r="B86" s="820" t="s">
        <v>377</v>
      </c>
      <c r="C86" s="544" t="s">
        <v>134</v>
      </c>
      <c r="D86" s="566" t="s">
        <v>257</v>
      </c>
      <c r="E86" s="567">
        <v>32.756</v>
      </c>
      <c r="F86" s="568">
        <v>36.110999999999997</v>
      </c>
      <c r="G86" s="566" t="s">
        <v>257</v>
      </c>
      <c r="H86" s="567">
        <v>20.745999999999999</v>
      </c>
      <c r="I86" s="568">
        <v>31.091000000000001</v>
      </c>
      <c r="J86" s="566" t="s">
        <v>330</v>
      </c>
      <c r="K86" s="567">
        <v>32.35</v>
      </c>
      <c r="L86" s="568">
        <v>40.71</v>
      </c>
      <c r="M86" s="566" t="s">
        <v>261</v>
      </c>
      <c r="N86" s="567">
        <v>36.191000000000003</v>
      </c>
      <c r="O86" s="568">
        <v>49.530999999999999</v>
      </c>
      <c r="P86" s="229" t="s">
        <v>295</v>
      </c>
      <c r="Q86" s="230">
        <v>51.094999999999999</v>
      </c>
      <c r="R86" s="231">
        <v>58.895000000000003</v>
      </c>
      <c r="S86" s="229" t="s">
        <v>297</v>
      </c>
      <c r="T86" s="230">
        <v>53.978999999999999</v>
      </c>
      <c r="U86" s="231">
        <v>61.268999999999998</v>
      </c>
      <c r="V86" s="229" t="s">
        <v>324</v>
      </c>
      <c r="W86" s="230">
        <v>49.448999999999998</v>
      </c>
      <c r="X86" s="231">
        <v>53.018999999999998</v>
      </c>
      <c r="Y86" s="229" t="s">
        <v>279</v>
      </c>
      <c r="Z86" s="230">
        <v>71.319000000000003</v>
      </c>
      <c r="AA86" s="231">
        <v>74.608999999999995</v>
      </c>
      <c r="AB86" s="229" t="s">
        <v>267</v>
      </c>
      <c r="AC86" s="230">
        <v>54.609000000000002</v>
      </c>
      <c r="AD86" s="231">
        <v>69.379000000000005</v>
      </c>
      <c r="AE86" s="229" t="s">
        <v>279</v>
      </c>
      <c r="AF86" s="230">
        <v>56.363999999999997</v>
      </c>
      <c r="AG86" s="231">
        <v>71.353999999999999</v>
      </c>
      <c r="AH86" s="229" t="s">
        <v>267</v>
      </c>
      <c r="AI86" s="230">
        <v>56.473999999999997</v>
      </c>
      <c r="AJ86" s="231">
        <v>85.823999999999998</v>
      </c>
      <c r="AK86" s="238" t="s">
        <v>363</v>
      </c>
      <c r="AL86" s="230">
        <v>70.677599999999998</v>
      </c>
      <c r="AM86" s="231">
        <v>88.053600000000003</v>
      </c>
      <c r="AN86" s="240" t="s">
        <v>326</v>
      </c>
      <c r="AO86" s="230">
        <v>84.52</v>
      </c>
      <c r="AP86" s="231">
        <v>93.79</v>
      </c>
      <c r="AQ86" s="560" t="s">
        <v>299</v>
      </c>
      <c r="AR86" s="561">
        <v>83.084000000000003</v>
      </c>
      <c r="AS86" s="562">
        <v>92.225999999999999</v>
      </c>
      <c r="AT86" s="560" t="s">
        <v>380</v>
      </c>
      <c r="AU86" s="561">
        <v>87.293999999999997</v>
      </c>
      <c r="AV86" s="562">
        <v>93.384</v>
      </c>
      <c r="AW86" s="222" t="s">
        <v>380</v>
      </c>
      <c r="AX86" s="200">
        <v>83.096929000000003</v>
      </c>
      <c r="AY86" s="200">
        <v>4.8</v>
      </c>
      <c r="AZ86" s="200" t="s">
        <v>53</v>
      </c>
      <c r="BA86" s="201">
        <v>95.936929000000006</v>
      </c>
    </row>
    <row r="87" spans="1:53" s="118" customFormat="1" ht="12" customHeight="1" x14ac:dyDescent="0.25">
      <c r="A87" s="827"/>
      <c r="B87" s="821"/>
      <c r="C87" s="583" t="s">
        <v>916</v>
      </c>
      <c r="D87" s="569"/>
      <c r="E87" s="570"/>
      <c r="F87" s="571"/>
      <c r="G87" s="569"/>
      <c r="H87" s="570"/>
      <c r="I87" s="571"/>
      <c r="J87" s="569"/>
      <c r="K87" s="570"/>
      <c r="L87" s="571"/>
      <c r="M87" s="569"/>
      <c r="N87" s="570"/>
      <c r="O87" s="571"/>
      <c r="P87" s="199" t="s">
        <v>53</v>
      </c>
      <c r="Q87" s="200" t="s">
        <v>53</v>
      </c>
      <c r="R87" s="201" t="s">
        <v>53</v>
      </c>
      <c r="S87" s="199" t="s">
        <v>53</v>
      </c>
      <c r="T87" s="200" t="s">
        <v>53</v>
      </c>
      <c r="U87" s="201" t="s">
        <v>53</v>
      </c>
      <c r="V87" s="199" t="s">
        <v>53</v>
      </c>
      <c r="W87" s="200" t="s">
        <v>53</v>
      </c>
      <c r="X87" s="201" t="s">
        <v>53</v>
      </c>
      <c r="Y87" s="199" t="s">
        <v>255</v>
      </c>
      <c r="Z87" s="200">
        <v>1.17</v>
      </c>
      <c r="AA87" s="201">
        <v>1.17</v>
      </c>
      <c r="AB87" s="199" t="s">
        <v>257</v>
      </c>
      <c r="AC87" s="200">
        <v>3.2</v>
      </c>
      <c r="AD87" s="201">
        <v>5.0199999999999996</v>
      </c>
      <c r="AE87" s="199" t="s">
        <v>368</v>
      </c>
      <c r="AF87" s="200">
        <v>2.77</v>
      </c>
      <c r="AG87" s="201">
        <v>3.5</v>
      </c>
      <c r="AH87" s="199" t="s">
        <v>262</v>
      </c>
      <c r="AI87" s="200">
        <v>3.97</v>
      </c>
      <c r="AJ87" s="201">
        <v>7.49</v>
      </c>
      <c r="AK87" s="225" t="s">
        <v>259</v>
      </c>
      <c r="AL87" s="200">
        <v>3.593</v>
      </c>
      <c r="AM87" s="201">
        <v>7.5620000000000003</v>
      </c>
      <c r="AN87" s="222" t="s">
        <v>323</v>
      </c>
      <c r="AO87" s="200">
        <v>8.4</v>
      </c>
      <c r="AP87" s="201">
        <v>13.43</v>
      </c>
      <c r="AQ87" s="560" t="s">
        <v>332</v>
      </c>
      <c r="AR87" s="561">
        <v>6.6700999999999997</v>
      </c>
      <c r="AS87" s="562">
        <v>9.9070999999999998</v>
      </c>
      <c r="AT87" s="560" t="s">
        <v>370</v>
      </c>
      <c r="AU87" s="561">
        <v>9.2391000000000005</v>
      </c>
      <c r="AV87" s="562">
        <v>12.069100000000001</v>
      </c>
      <c r="AW87" s="281" t="s">
        <v>416</v>
      </c>
      <c r="AX87" s="282">
        <v>35.881050999999999</v>
      </c>
      <c r="AY87" s="282">
        <v>2.0329670000000002</v>
      </c>
      <c r="AZ87" s="282">
        <v>1.248</v>
      </c>
      <c r="BA87" s="283">
        <v>40.632018000000002</v>
      </c>
    </row>
    <row r="88" spans="1:53" s="118" customFormat="1" ht="12" customHeight="1" x14ac:dyDescent="0.25">
      <c r="A88" s="827"/>
      <c r="B88" s="821"/>
      <c r="C88" s="545" t="s">
        <v>127</v>
      </c>
      <c r="D88" s="569"/>
      <c r="E88" s="570"/>
      <c r="F88" s="571"/>
      <c r="G88" s="569"/>
      <c r="H88" s="570"/>
      <c r="I88" s="571"/>
      <c r="J88" s="569"/>
      <c r="K88" s="570"/>
      <c r="L88" s="571"/>
      <c r="M88" s="569" t="s">
        <v>53</v>
      </c>
      <c r="N88" s="570" t="s">
        <v>53</v>
      </c>
      <c r="O88" s="571" t="s">
        <v>53</v>
      </c>
      <c r="P88" s="199" t="s">
        <v>256</v>
      </c>
      <c r="Q88" s="200">
        <v>0.34</v>
      </c>
      <c r="R88" s="201">
        <v>0.51600000000000001</v>
      </c>
      <c r="S88" s="199" t="s">
        <v>293</v>
      </c>
      <c r="T88" s="200">
        <v>1.34</v>
      </c>
      <c r="U88" s="201">
        <v>1.516</v>
      </c>
      <c r="V88" s="199" t="s">
        <v>293</v>
      </c>
      <c r="W88" s="200">
        <v>1.33</v>
      </c>
      <c r="X88" s="201">
        <v>1.456</v>
      </c>
      <c r="Y88" s="199" t="s">
        <v>292</v>
      </c>
      <c r="Z88" s="200">
        <v>1.65</v>
      </c>
      <c r="AA88" s="201">
        <v>1.6559999999999999</v>
      </c>
      <c r="AB88" s="199" t="s">
        <v>293</v>
      </c>
      <c r="AC88" s="200">
        <v>0.95599999999999996</v>
      </c>
      <c r="AD88" s="201">
        <v>1.236</v>
      </c>
      <c r="AE88" s="199" t="s">
        <v>256</v>
      </c>
      <c r="AF88" s="200">
        <v>0.9</v>
      </c>
      <c r="AG88" s="201">
        <v>1.18</v>
      </c>
      <c r="AH88" s="199" t="s">
        <v>256</v>
      </c>
      <c r="AI88" s="200">
        <v>0.9</v>
      </c>
      <c r="AJ88" s="201">
        <v>1.18</v>
      </c>
      <c r="AK88" s="225" t="s">
        <v>256</v>
      </c>
      <c r="AL88" s="200">
        <v>0.95</v>
      </c>
      <c r="AM88" s="201">
        <v>1.03</v>
      </c>
      <c r="AN88" s="222" t="s">
        <v>255</v>
      </c>
      <c r="AO88" s="200">
        <v>0.55000000000000004</v>
      </c>
      <c r="AP88" s="201">
        <v>0.75</v>
      </c>
      <c r="AQ88" s="560" t="s">
        <v>255</v>
      </c>
      <c r="AR88" s="561">
        <v>2.782</v>
      </c>
      <c r="AS88" s="562">
        <v>2.9820000000000002</v>
      </c>
      <c r="AT88" s="560" t="s">
        <v>292</v>
      </c>
      <c r="AU88" s="561">
        <v>3.2120000000000002</v>
      </c>
      <c r="AV88" s="562">
        <v>3.452</v>
      </c>
      <c r="AW88" s="281" t="s">
        <v>293</v>
      </c>
      <c r="AX88" s="282">
        <v>3.9803839999999999</v>
      </c>
      <c r="AY88" s="282" t="s">
        <v>333</v>
      </c>
      <c r="AZ88" s="282" t="s">
        <v>53</v>
      </c>
      <c r="BA88" s="283">
        <v>4.020384</v>
      </c>
    </row>
    <row r="89" spans="1:53" s="118" customFormat="1" ht="12" customHeight="1" x14ac:dyDescent="0.25">
      <c r="A89" s="827"/>
      <c r="B89" s="821"/>
      <c r="C89" s="545" t="s">
        <v>135</v>
      </c>
      <c r="D89" s="569" t="s">
        <v>53</v>
      </c>
      <c r="E89" s="570" t="s">
        <v>53</v>
      </c>
      <c r="F89" s="571" t="s">
        <v>53</v>
      </c>
      <c r="G89" s="569" t="s">
        <v>53</v>
      </c>
      <c r="H89" s="570" t="s">
        <v>53</v>
      </c>
      <c r="I89" s="571" t="s">
        <v>53</v>
      </c>
      <c r="J89" s="569"/>
      <c r="K89" s="570"/>
      <c r="L89" s="571"/>
      <c r="M89" s="569" t="s">
        <v>372</v>
      </c>
      <c r="N89" s="570" t="s">
        <v>53</v>
      </c>
      <c r="O89" s="571">
        <v>0.1</v>
      </c>
      <c r="P89" s="199" t="s">
        <v>372</v>
      </c>
      <c r="Q89" s="200" t="s">
        <v>53</v>
      </c>
      <c r="R89" s="201">
        <v>0.1</v>
      </c>
      <c r="S89" s="199" t="s">
        <v>53</v>
      </c>
      <c r="T89" s="200" t="s">
        <v>53</v>
      </c>
      <c r="U89" s="201" t="s">
        <v>53</v>
      </c>
      <c r="V89" s="199" t="s">
        <v>255</v>
      </c>
      <c r="W89" s="200">
        <v>0.16</v>
      </c>
      <c r="X89" s="201">
        <v>0.2</v>
      </c>
      <c r="Y89" s="199" t="s">
        <v>256</v>
      </c>
      <c r="Z89" s="200">
        <v>0.4</v>
      </c>
      <c r="AA89" s="201">
        <v>0.4</v>
      </c>
      <c r="AB89" s="199" t="s">
        <v>334</v>
      </c>
      <c r="AC89" s="200">
        <v>0.55000000000000004</v>
      </c>
      <c r="AD89" s="201">
        <v>0.66</v>
      </c>
      <c r="AE89" s="199" t="s">
        <v>255</v>
      </c>
      <c r="AF89" s="200">
        <v>0.44</v>
      </c>
      <c r="AG89" s="201">
        <v>0.55000000000000004</v>
      </c>
      <c r="AH89" s="199" t="s">
        <v>372</v>
      </c>
      <c r="AI89" s="200">
        <v>0.4</v>
      </c>
      <c r="AJ89" s="201">
        <v>0.51</v>
      </c>
      <c r="AK89" s="225" t="s">
        <v>256</v>
      </c>
      <c r="AL89" s="200">
        <v>0.55000000000000004</v>
      </c>
      <c r="AM89" s="201">
        <v>0.67</v>
      </c>
      <c r="AN89" s="222" t="s">
        <v>255</v>
      </c>
      <c r="AO89" s="200">
        <v>0.55000000000000004</v>
      </c>
      <c r="AP89" s="201">
        <v>0.56000000000000005</v>
      </c>
      <c r="AQ89" s="560" t="s">
        <v>255</v>
      </c>
      <c r="AR89" s="561">
        <v>0.24299999999999999</v>
      </c>
      <c r="AS89" s="562">
        <v>0.26300000000000001</v>
      </c>
      <c r="AT89" s="560" t="s">
        <v>293</v>
      </c>
      <c r="AU89" s="561">
        <v>0.74299999999999999</v>
      </c>
      <c r="AV89" s="562">
        <v>0.79300000000000004</v>
      </c>
      <c r="AW89" s="281" t="s">
        <v>293</v>
      </c>
      <c r="AX89" s="282">
        <v>0.6079</v>
      </c>
      <c r="AY89" s="282" t="s">
        <v>53</v>
      </c>
      <c r="AZ89" s="282" t="s">
        <v>53</v>
      </c>
      <c r="BA89" s="283">
        <v>0.75790000000000002</v>
      </c>
    </row>
    <row r="90" spans="1:53" s="118" customFormat="1" ht="12" customHeight="1" x14ac:dyDescent="0.25">
      <c r="A90" s="827"/>
      <c r="B90" s="821"/>
      <c r="C90" s="545" t="s">
        <v>133</v>
      </c>
      <c r="D90" s="569" t="s">
        <v>53</v>
      </c>
      <c r="E90" s="570" t="s">
        <v>53</v>
      </c>
      <c r="F90" s="571" t="s">
        <v>53</v>
      </c>
      <c r="G90" s="569" t="s">
        <v>53</v>
      </c>
      <c r="H90" s="570" t="s">
        <v>53</v>
      </c>
      <c r="I90" s="571" t="s">
        <v>53</v>
      </c>
      <c r="J90" s="569" t="s">
        <v>53</v>
      </c>
      <c r="K90" s="570" t="s">
        <v>53</v>
      </c>
      <c r="L90" s="571" t="s">
        <v>53</v>
      </c>
      <c r="M90" s="569" t="s">
        <v>53</v>
      </c>
      <c r="N90" s="570" t="s">
        <v>53</v>
      </c>
      <c r="O90" s="571" t="s">
        <v>53</v>
      </c>
      <c r="P90" s="226" t="s">
        <v>53</v>
      </c>
      <c r="Q90" s="227" t="s">
        <v>53</v>
      </c>
      <c r="R90" s="228" t="s">
        <v>53</v>
      </c>
      <c r="S90" s="226" t="s">
        <v>53</v>
      </c>
      <c r="T90" s="227" t="s">
        <v>53</v>
      </c>
      <c r="U90" s="228" t="s">
        <v>53</v>
      </c>
      <c r="V90" s="226" t="s">
        <v>334</v>
      </c>
      <c r="W90" s="227">
        <v>0.6</v>
      </c>
      <c r="X90" s="228">
        <v>2.5049999999999999</v>
      </c>
      <c r="Y90" s="226" t="s">
        <v>334</v>
      </c>
      <c r="Z90" s="227">
        <v>0.6</v>
      </c>
      <c r="AA90" s="228">
        <v>2.5049999999999999</v>
      </c>
      <c r="AB90" s="226" t="s">
        <v>256</v>
      </c>
      <c r="AC90" s="227">
        <v>0.58499999999999996</v>
      </c>
      <c r="AD90" s="228">
        <v>2.5449999999999999</v>
      </c>
      <c r="AE90" s="226" t="s">
        <v>372</v>
      </c>
      <c r="AF90" s="227">
        <v>2.52</v>
      </c>
      <c r="AG90" s="228">
        <v>2.52</v>
      </c>
      <c r="AH90" s="226" t="s">
        <v>372</v>
      </c>
      <c r="AI90" s="227">
        <v>2.52</v>
      </c>
      <c r="AJ90" s="228">
        <v>2.52</v>
      </c>
      <c r="AK90" s="237" t="s">
        <v>255</v>
      </c>
      <c r="AL90" s="227">
        <v>2.75</v>
      </c>
      <c r="AM90" s="228">
        <v>3.5619999999999998</v>
      </c>
      <c r="AN90" s="239" t="s">
        <v>372</v>
      </c>
      <c r="AO90" s="227">
        <v>0.79</v>
      </c>
      <c r="AP90" s="228">
        <v>0.89</v>
      </c>
      <c r="AQ90" s="563" t="s">
        <v>256</v>
      </c>
      <c r="AR90" s="564">
        <v>0.72799999999999998</v>
      </c>
      <c r="AS90" s="565">
        <v>0.83799999999999997</v>
      </c>
      <c r="AT90" s="563" t="s">
        <v>293</v>
      </c>
      <c r="AU90" s="564">
        <v>1.0680000000000001</v>
      </c>
      <c r="AV90" s="565">
        <v>1.218</v>
      </c>
      <c r="AW90" s="284" t="s">
        <v>255</v>
      </c>
      <c r="AX90" s="285">
        <v>0.33800000000000002</v>
      </c>
      <c r="AY90" s="285" t="s">
        <v>333</v>
      </c>
      <c r="AZ90" s="285" t="s">
        <v>53</v>
      </c>
      <c r="BA90" s="286">
        <v>0.38800000000000001</v>
      </c>
    </row>
    <row r="91" spans="1:53" s="118" customFormat="1" ht="12" customHeight="1" x14ac:dyDescent="0.25">
      <c r="A91" s="827"/>
      <c r="B91" s="822"/>
      <c r="C91" s="583" t="s">
        <v>917</v>
      </c>
      <c r="D91" s="566"/>
      <c r="E91" s="567"/>
      <c r="F91" s="568"/>
      <c r="G91" s="566"/>
      <c r="H91" s="567"/>
      <c r="I91" s="568"/>
      <c r="J91" s="566"/>
      <c r="K91" s="567"/>
      <c r="L91" s="568"/>
      <c r="M91" s="566" t="s">
        <v>53</v>
      </c>
      <c r="N91" s="567" t="s">
        <v>53</v>
      </c>
      <c r="O91" s="568" t="s">
        <v>53</v>
      </c>
      <c r="P91" s="229" t="s">
        <v>53</v>
      </c>
      <c r="Q91" s="230" t="s">
        <v>53</v>
      </c>
      <c r="R91" s="231" t="s">
        <v>53</v>
      </c>
      <c r="S91" s="229" t="s">
        <v>372</v>
      </c>
      <c r="T91" s="230" t="s">
        <v>53</v>
      </c>
      <c r="U91" s="231">
        <v>2.15</v>
      </c>
      <c r="V91" s="229" t="s">
        <v>372</v>
      </c>
      <c r="W91" s="230" t="s">
        <v>53</v>
      </c>
      <c r="X91" s="231">
        <v>2.15</v>
      </c>
      <c r="Y91" s="229" t="s">
        <v>372</v>
      </c>
      <c r="Z91" s="230" t="s">
        <v>53</v>
      </c>
      <c r="AA91" s="231">
        <v>2.81</v>
      </c>
      <c r="AB91" s="229" t="s">
        <v>255</v>
      </c>
      <c r="AC91" s="230">
        <v>4.17</v>
      </c>
      <c r="AD91" s="231">
        <v>4.17</v>
      </c>
      <c r="AE91" s="229" t="s">
        <v>372</v>
      </c>
      <c r="AF91" s="230">
        <v>4.1399999999999997</v>
      </c>
      <c r="AG91" s="231">
        <v>4.1399999999999997</v>
      </c>
      <c r="AH91" s="229" t="s">
        <v>372</v>
      </c>
      <c r="AI91" s="230">
        <v>4.1399999999999997</v>
      </c>
      <c r="AJ91" s="231">
        <v>4.1399999999999997</v>
      </c>
      <c r="AK91" s="238" t="s">
        <v>53</v>
      </c>
      <c r="AL91" s="230" t="s">
        <v>53</v>
      </c>
      <c r="AM91" s="231" t="s">
        <v>53</v>
      </c>
      <c r="AN91" s="240" t="s">
        <v>255</v>
      </c>
      <c r="AO91" s="230">
        <v>3.43</v>
      </c>
      <c r="AP91" s="231">
        <v>3.43</v>
      </c>
      <c r="AQ91" s="560" t="s">
        <v>53</v>
      </c>
      <c r="AR91" s="561" t="s">
        <v>53</v>
      </c>
      <c r="AS91" s="562" t="s">
        <v>53</v>
      </c>
      <c r="AT91" s="560" t="s">
        <v>53</v>
      </c>
      <c r="AU91" s="561" t="s">
        <v>53</v>
      </c>
      <c r="AV91" s="562" t="s">
        <v>53</v>
      </c>
      <c r="AW91" s="278" t="s">
        <v>256</v>
      </c>
      <c r="AX91" s="279">
        <v>0.26300000000000001</v>
      </c>
      <c r="AY91" s="279" t="s">
        <v>53</v>
      </c>
      <c r="AZ91" s="279" t="s">
        <v>53</v>
      </c>
      <c r="BA91" s="280">
        <v>0.373</v>
      </c>
    </row>
    <row r="92" spans="1:53" s="118" customFormat="1" ht="12" customHeight="1" x14ac:dyDescent="0.25">
      <c r="A92" s="827"/>
      <c r="B92" s="822"/>
      <c r="C92" s="545" t="s">
        <v>128</v>
      </c>
      <c r="D92" s="569" t="s">
        <v>53</v>
      </c>
      <c r="E92" s="570" t="s">
        <v>53</v>
      </c>
      <c r="F92" s="571" t="s">
        <v>53</v>
      </c>
      <c r="G92" s="569" t="s">
        <v>53</v>
      </c>
      <c r="H92" s="570" t="s">
        <v>53</v>
      </c>
      <c r="I92" s="571" t="s">
        <v>53</v>
      </c>
      <c r="J92" s="569" t="s">
        <v>53</v>
      </c>
      <c r="K92" s="570" t="s">
        <v>53</v>
      </c>
      <c r="L92" s="571" t="s">
        <v>53</v>
      </c>
      <c r="M92" s="569" t="s">
        <v>372</v>
      </c>
      <c r="N92" s="570" t="s">
        <v>53</v>
      </c>
      <c r="O92" s="571">
        <v>0.13</v>
      </c>
      <c r="P92" s="199" t="s">
        <v>53</v>
      </c>
      <c r="Q92" s="200" t="s">
        <v>53</v>
      </c>
      <c r="R92" s="201" t="s">
        <v>53</v>
      </c>
      <c r="S92" s="199" t="s">
        <v>53</v>
      </c>
      <c r="T92" s="200" t="s">
        <v>53</v>
      </c>
      <c r="U92" s="201" t="s">
        <v>53</v>
      </c>
      <c r="V92" s="199" t="s">
        <v>372</v>
      </c>
      <c r="W92" s="200">
        <v>0.09</v>
      </c>
      <c r="X92" s="201">
        <v>0.24</v>
      </c>
      <c r="Y92" s="199" t="s">
        <v>372</v>
      </c>
      <c r="Z92" s="200">
        <v>0.09</v>
      </c>
      <c r="AA92" s="201">
        <v>0.24</v>
      </c>
      <c r="AB92" s="199" t="s">
        <v>53</v>
      </c>
      <c r="AC92" s="200" t="s">
        <v>53</v>
      </c>
      <c r="AD92" s="201" t="s">
        <v>53</v>
      </c>
      <c r="AE92" s="199" t="s">
        <v>53</v>
      </c>
      <c r="AF92" s="200" t="s">
        <v>53</v>
      </c>
      <c r="AG92" s="201" t="s">
        <v>53</v>
      </c>
      <c r="AH92" s="199" t="s">
        <v>53</v>
      </c>
      <c r="AI92" s="200" t="s">
        <v>53</v>
      </c>
      <c r="AJ92" s="201" t="s">
        <v>53</v>
      </c>
      <c r="AK92" s="225" t="s">
        <v>372</v>
      </c>
      <c r="AL92" s="200">
        <v>0.2</v>
      </c>
      <c r="AM92" s="201">
        <v>0.5</v>
      </c>
      <c r="AN92" s="222" t="s">
        <v>255</v>
      </c>
      <c r="AO92" s="200">
        <v>0.24</v>
      </c>
      <c r="AP92" s="201">
        <v>0.74</v>
      </c>
      <c r="AQ92" s="560" t="s">
        <v>255</v>
      </c>
      <c r="AR92" s="561">
        <v>0.49399999999999999</v>
      </c>
      <c r="AS92" s="562">
        <v>0.49399999999999999</v>
      </c>
      <c r="AT92" s="560" t="s">
        <v>255</v>
      </c>
      <c r="AU92" s="561">
        <v>0.29399999999999998</v>
      </c>
      <c r="AV92" s="562">
        <v>0.32400000000000001</v>
      </c>
      <c r="AW92" s="281" t="s">
        <v>256</v>
      </c>
      <c r="AX92" s="282">
        <v>0.20399999999999999</v>
      </c>
      <c r="AY92" s="282" t="s">
        <v>333</v>
      </c>
      <c r="AZ92" s="282" t="s">
        <v>53</v>
      </c>
      <c r="BA92" s="283">
        <v>0.23400000000000001</v>
      </c>
    </row>
    <row r="93" spans="1:53" s="118" customFormat="1" ht="12" customHeight="1" x14ac:dyDescent="0.25">
      <c r="A93" s="827"/>
      <c r="B93" s="822"/>
      <c r="C93" s="545" t="s">
        <v>126</v>
      </c>
      <c r="D93" s="569" t="s">
        <v>53</v>
      </c>
      <c r="E93" s="570" t="s">
        <v>53</v>
      </c>
      <c r="F93" s="571" t="s">
        <v>53</v>
      </c>
      <c r="G93" s="569" t="s">
        <v>53</v>
      </c>
      <c r="H93" s="570" t="s">
        <v>53</v>
      </c>
      <c r="I93" s="571" t="s">
        <v>53</v>
      </c>
      <c r="J93" s="569" t="s">
        <v>53</v>
      </c>
      <c r="K93" s="570" t="s">
        <v>53</v>
      </c>
      <c r="L93" s="571" t="s">
        <v>53</v>
      </c>
      <c r="M93" s="569" t="s">
        <v>255</v>
      </c>
      <c r="N93" s="570">
        <v>8.4000000000000005E-2</v>
      </c>
      <c r="O93" s="571">
        <v>0.30399999999999999</v>
      </c>
      <c r="P93" s="199" t="s">
        <v>256</v>
      </c>
      <c r="Q93" s="200">
        <v>0.28399999999999997</v>
      </c>
      <c r="R93" s="201">
        <v>1.3240000000000001</v>
      </c>
      <c r="S93" s="199" t="s">
        <v>53</v>
      </c>
      <c r="T93" s="200" t="s">
        <v>53</v>
      </c>
      <c r="U93" s="201" t="s">
        <v>53</v>
      </c>
      <c r="V93" s="199" t="s">
        <v>53</v>
      </c>
      <c r="W93" s="200" t="s">
        <v>53</v>
      </c>
      <c r="X93" s="201" t="s">
        <v>53</v>
      </c>
      <c r="Y93" s="199" t="s">
        <v>334</v>
      </c>
      <c r="Z93" s="200">
        <v>0.83399999999999996</v>
      </c>
      <c r="AA93" s="201">
        <v>1.1339999999999999</v>
      </c>
      <c r="AB93" s="199" t="s">
        <v>255</v>
      </c>
      <c r="AC93" s="200" t="s">
        <v>53</v>
      </c>
      <c r="AD93" s="201">
        <v>0.82399999999999995</v>
      </c>
      <c r="AE93" s="199" t="s">
        <v>53</v>
      </c>
      <c r="AF93" s="200" t="s">
        <v>53</v>
      </c>
      <c r="AG93" s="201" t="s">
        <v>53</v>
      </c>
      <c r="AH93" s="199" t="s">
        <v>53</v>
      </c>
      <c r="AI93" s="200" t="s">
        <v>53</v>
      </c>
      <c r="AJ93" s="201" t="s">
        <v>53</v>
      </c>
      <c r="AK93" s="225" t="s">
        <v>53</v>
      </c>
      <c r="AL93" s="200" t="s">
        <v>53</v>
      </c>
      <c r="AM93" s="201" t="s">
        <v>53</v>
      </c>
      <c r="AN93" s="222" t="s">
        <v>53</v>
      </c>
      <c r="AO93" s="200" t="s">
        <v>53</v>
      </c>
      <c r="AP93" s="201" t="s">
        <v>53</v>
      </c>
      <c r="AQ93" s="560"/>
      <c r="AR93" s="561"/>
      <c r="AS93" s="562"/>
      <c r="AT93" s="560" t="s">
        <v>53</v>
      </c>
      <c r="AU93" s="561" t="s">
        <v>53</v>
      </c>
      <c r="AV93" s="562" t="s">
        <v>53</v>
      </c>
      <c r="AW93" s="281" t="s">
        <v>53</v>
      </c>
      <c r="AX93" s="282" t="s">
        <v>53</v>
      </c>
      <c r="AY93" s="282" t="s">
        <v>53</v>
      </c>
      <c r="AZ93" s="282" t="s">
        <v>53</v>
      </c>
      <c r="BA93" s="283"/>
    </row>
    <row r="94" spans="1:53" s="118" customFormat="1" ht="12" customHeight="1" x14ac:dyDescent="0.25">
      <c r="A94" s="827"/>
      <c r="B94" s="822"/>
      <c r="C94" s="545" t="s">
        <v>129</v>
      </c>
      <c r="D94" s="569"/>
      <c r="E94" s="570"/>
      <c r="F94" s="571"/>
      <c r="G94" s="569" t="s">
        <v>53</v>
      </c>
      <c r="H94" s="570" t="s">
        <v>53</v>
      </c>
      <c r="I94" s="571" t="s">
        <v>53</v>
      </c>
      <c r="J94" s="569" t="s">
        <v>53</v>
      </c>
      <c r="K94" s="570" t="s">
        <v>53</v>
      </c>
      <c r="L94" s="571" t="s">
        <v>53</v>
      </c>
      <c r="M94" s="569" t="s">
        <v>53</v>
      </c>
      <c r="N94" s="570" t="s">
        <v>53</v>
      </c>
      <c r="O94" s="571" t="s">
        <v>53</v>
      </c>
      <c r="P94" s="199" t="s">
        <v>53</v>
      </c>
      <c r="Q94" s="200" t="s">
        <v>53</v>
      </c>
      <c r="R94" s="201" t="s">
        <v>53</v>
      </c>
      <c r="S94" s="199" t="s">
        <v>53</v>
      </c>
      <c r="T94" s="200" t="s">
        <v>53</v>
      </c>
      <c r="U94" s="201" t="s">
        <v>53</v>
      </c>
      <c r="V94" s="199" t="s">
        <v>372</v>
      </c>
      <c r="W94" s="200" t="s">
        <v>53</v>
      </c>
      <c r="X94" s="201">
        <v>0.38500000000000001</v>
      </c>
      <c r="Y94" s="199" t="s">
        <v>372</v>
      </c>
      <c r="Z94" s="200">
        <v>0.37</v>
      </c>
      <c r="AA94" s="201">
        <v>0.39500000000000002</v>
      </c>
      <c r="AB94" s="199" t="s">
        <v>372</v>
      </c>
      <c r="AC94" s="200">
        <v>0.37</v>
      </c>
      <c r="AD94" s="201">
        <v>0.39500000000000002</v>
      </c>
      <c r="AE94" s="199" t="s">
        <v>372</v>
      </c>
      <c r="AF94" s="200">
        <v>0.36</v>
      </c>
      <c r="AG94" s="201">
        <v>0.72</v>
      </c>
      <c r="AH94" s="199" t="s">
        <v>53</v>
      </c>
      <c r="AI94" s="200" t="s">
        <v>53</v>
      </c>
      <c r="AJ94" s="201" t="s">
        <v>53</v>
      </c>
      <c r="AK94" s="225" t="s">
        <v>53</v>
      </c>
      <c r="AL94" s="200" t="s">
        <v>53</v>
      </c>
      <c r="AM94" s="201" t="s">
        <v>53</v>
      </c>
      <c r="AN94" s="222" t="s">
        <v>53</v>
      </c>
      <c r="AO94" s="200" t="s">
        <v>53</v>
      </c>
      <c r="AP94" s="201" t="s">
        <v>53</v>
      </c>
      <c r="AQ94" s="560" t="s">
        <v>53</v>
      </c>
      <c r="AR94" s="561" t="s">
        <v>53</v>
      </c>
      <c r="AS94" s="562" t="s">
        <v>53</v>
      </c>
      <c r="AT94" s="560" t="s">
        <v>53</v>
      </c>
      <c r="AU94" s="561" t="s">
        <v>53</v>
      </c>
      <c r="AV94" s="562" t="s">
        <v>53</v>
      </c>
      <c r="AW94" s="281" t="s">
        <v>53</v>
      </c>
      <c r="AX94" s="282" t="s">
        <v>53</v>
      </c>
      <c r="AY94" s="282" t="s">
        <v>53</v>
      </c>
      <c r="AZ94" s="282" t="s">
        <v>53</v>
      </c>
      <c r="BA94" s="283"/>
    </row>
    <row r="95" spans="1:53" s="118" customFormat="1" ht="12" customHeight="1" x14ac:dyDescent="0.25">
      <c r="A95" s="827"/>
      <c r="B95" s="823"/>
      <c r="C95" s="546" t="s">
        <v>130</v>
      </c>
      <c r="D95" s="569"/>
      <c r="E95" s="570"/>
      <c r="F95" s="571"/>
      <c r="G95" s="569"/>
      <c r="H95" s="570"/>
      <c r="I95" s="571"/>
      <c r="J95" s="569"/>
      <c r="K95" s="570"/>
      <c r="L95" s="571"/>
      <c r="M95" s="569"/>
      <c r="N95" s="570"/>
      <c r="O95" s="571"/>
      <c r="P95" s="226"/>
      <c r="Q95" s="227"/>
      <c r="R95" s="228"/>
      <c r="S95" s="226"/>
      <c r="T95" s="227"/>
      <c r="U95" s="228"/>
      <c r="V95" s="226"/>
      <c r="W95" s="227"/>
      <c r="X95" s="228"/>
      <c r="Y95" s="226"/>
      <c r="Z95" s="227"/>
      <c r="AA95" s="228"/>
      <c r="AB95" s="226"/>
      <c r="AC95" s="227"/>
      <c r="AD95" s="228"/>
      <c r="AE95" s="226"/>
      <c r="AF95" s="227"/>
      <c r="AG95" s="228"/>
      <c r="AH95" s="226"/>
      <c r="AI95" s="227"/>
      <c r="AJ95" s="228"/>
      <c r="AK95" s="237"/>
      <c r="AL95" s="227"/>
      <c r="AM95" s="228"/>
      <c r="AN95" s="239"/>
      <c r="AO95" s="227"/>
      <c r="AP95" s="228"/>
      <c r="AQ95" s="563"/>
      <c r="AR95" s="564"/>
      <c r="AS95" s="565"/>
      <c r="AT95" s="563" t="s">
        <v>53</v>
      </c>
      <c r="AU95" s="564" t="s">
        <v>53</v>
      </c>
      <c r="AV95" s="565" t="s">
        <v>53</v>
      </c>
      <c r="AW95" s="224" t="s">
        <v>53</v>
      </c>
      <c r="AX95" s="204" t="s">
        <v>53</v>
      </c>
      <c r="AY95" s="204" t="s">
        <v>53</v>
      </c>
      <c r="AZ95" s="204" t="s">
        <v>53</v>
      </c>
      <c r="BA95" s="205"/>
    </row>
    <row r="96" spans="1:53" s="118" customFormat="1" ht="12" customHeight="1" x14ac:dyDescent="0.25">
      <c r="A96" s="827"/>
      <c r="B96" s="828" t="s">
        <v>43</v>
      </c>
      <c r="C96" s="234" t="s">
        <v>138</v>
      </c>
      <c r="D96" s="566" t="s">
        <v>53</v>
      </c>
      <c r="E96" s="567" t="s">
        <v>53</v>
      </c>
      <c r="F96" s="568" t="s">
        <v>53</v>
      </c>
      <c r="G96" s="566" t="s">
        <v>53</v>
      </c>
      <c r="H96" s="567" t="s">
        <v>53</v>
      </c>
      <c r="I96" s="568" t="s">
        <v>53</v>
      </c>
      <c r="J96" s="566" t="s">
        <v>53</v>
      </c>
      <c r="K96" s="567" t="s">
        <v>53</v>
      </c>
      <c r="L96" s="568" t="s">
        <v>53</v>
      </c>
      <c r="M96" s="566" t="s">
        <v>53</v>
      </c>
      <c r="N96" s="567" t="s">
        <v>53</v>
      </c>
      <c r="O96" s="568" t="s">
        <v>53</v>
      </c>
      <c r="P96" s="229" t="s">
        <v>53</v>
      </c>
      <c r="Q96" s="230" t="s">
        <v>53</v>
      </c>
      <c r="R96" s="231" t="s">
        <v>53</v>
      </c>
      <c r="S96" s="229" t="s">
        <v>53</v>
      </c>
      <c r="T96" s="230" t="s">
        <v>53</v>
      </c>
      <c r="U96" s="231" t="s">
        <v>53</v>
      </c>
      <c r="V96" s="229" t="s">
        <v>53</v>
      </c>
      <c r="W96" s="230" t="s">
        <v>53</v>
      </c>
      <c r="X96" s="231" t="s">
        <v>53</v>
      </c>
      <c r="Y96" s="229" t="s">
        <v>53</v>
      </c>
      <c r="Z96" s="230" t="s">
        <v>53</v>
      </c>
      <c r="AA96" s="231" t="s">
        <v>53</v>
      </c>
      <c r="AB96" s="229" t="s">
        <v>53</v>
      </c>
      <c r="AC96" s="230" t="s">
        <v>53</v>
      </c>
      <c r="AD96" s="231" t="s">
        <v>53</v>
      </c>
      <c r="AE96" s="229" t="s">
        <v>255</v>
      </c>
      <c r="AF96" s="230">
        <v>23.69</v>
      </c>
      <c r="AG96" s="231">
        <v>23.69</v>
      </c>
      <c r="AH96" s="229" t="s">
        <v>255</v>
      </c>
      <c r="AI96" s="230">
        <v>24.19</v>
      </c>
      <c r="AJ96" s="231">
        <v>24.19</v>
      </c>
      <c r="AK96" s="238" t="s">
        <v>334</v>
      </c>
      <c r="AL96" s="230">
        <v>24.31</v>
      </c>
      <c r="AM96" s="231">
        <v>37.14</v>
      </c>
      <c r="AN96" s="240" t="s">
        <v>334</v>
      </c>
      <c r="AO96" s="230">
        <v>6.39</v>
      </c>
      <c r="AP96" s="231">
        <v>19.22</v>
      </c>
      <c r="AQ96" s="560" t="s">
        <v>334</v>
      </c>
      <c r="AR96" s="561">
        <v>19.23</v>
      </c>
      <c r="AS96" s="562">
        <v>19.23</v>
      </c>
      <c r="AT96" s="560" t="s">
        <v>293</v>
      </c>
      <c r="AU96" s="561">
        <v>19.23</v>
      </c>
      <c r="AV96" s="562">
        <v>19.260000000000002</v>
      </c>
      <c r="AW96" s="278" t="s">
        <v>293</v>
      </c>
      <c r="AX96" s="279">
        <v>21.95</v>
      </c>
      <c r="AY96" s="279" t="s">
        <v>333</v>
      </c>
      <c r="AZ96" s="279" t="s">
        <v>53</v>
      </c>
      <c r="BA96" s="280">
        <v>21.98</v>
      </c>
    </row>
    <row r="97" spans="1:54" s="118" customFormat="1" ht="12" customHeight="1" x14ac:dyDescent="0.25">
      <c r="A97" s="827"/>
      <c r="B97" s="821"/>
      <c r="C97" s="235" t="s">
        <v>946</v>
      </c>
      <c r="D97" s="569"/>
      <c r="E97" s="570"/>
      <c r="F97" s="571"/>
      <c r="G97" s="569"/>
      <c r="H97" s="570"/>
      <c r="I97" s="571"/>
      <c r="J97" s="569"/>
      <c r="K97" s="570"/>
      <c r="L97" s="571"/>
      <c r="M97" s="569" t="s">
        <v>53</v>
      </c>
      <c r="N97" s="570" t="s">
        <v>53</v>
      </c>
      <c r="O97" s="571" t="s">
        <v>53</v>
      </c>
      <c r="P97" s="199"/>
      <c r="Q97" s="200"/>
      <c r="R97" s="201"/>
      <c r="S97" s="199" t="s">
        <v>53</v>
      </c>
      <c r="T97" s="200" t="s">
        <v>53</v>
      </c>
      <c r="U97" s="201" t="s">
        <v>53</v>
      </c>
      <c r="V97" s="199" t="s">
        <v>53</v>
      </c>
      <c r="W97" s="200" t="s">
        <v>53</v>
      </c>
      <c r="X97" s="201" t="s">
        <v>53</v>
      </c>
      <c r="Y97" s="199" t="s">
        <v>53</v>
      </c>
      <c r="Z97" s="200" t="s">
        <v>53</v>
      </c>
      <c r="AA97" s="201" t="s">
        <v>53</v>
      </c>
      <c r="AB97" s="199" t="s">
        <v>53</v>
      </c>
      <c r="AC97" s="200" t="s">
        <v>53</v>
      </c>
      <c r="AD97" s="201" t="s">
        <v>53</v>
      </c>
      <c r="AE97" s="199"/>
      <c r="AF97" s="200"/>
      <c r="AG97" s="201"/>
      <c r="AH97" s="199" t="s">
        <v>53</v>
      </c>
      <c r="AI97" s="200" t="s">
        <v>53</v>
      </c>
      <c r="AJ97" s="201" t="s">
        <v>53</v>
      </c>
      <c r="AK97" s="225" t="s">
        <v>53</v>
      </c>
      <c r="AL97" s="200" t="s">
        <v>53</v>
      </c>
      <c r="AM97" s="201" t="s">
        <v>53</v>
      </c>
      <c r="AN97" s="222" t="s">
        <v>256</v>
      </c>
      <c r="AO97" s="200">
        <v>2.89</v>
      </c>
      <c r="AP97" s="201">
        <v>4.8899999999999997</v>
      </c>
      <c r="AQ97" s="560" t="s">
        <v>255</v>
      </c>
      <c r="AR97" s="561">
        <v>2.4900000000000002</v>
      </c>
      <c r="AS97" s="562">
        <v>2.4900000000000002</v>
      </c>
      <c r="AT97" s="560" t="s">
        <v>256</v>
      </c>
      <c r="AU97" s="561">
        <v>2.48</v>
      </c>
      <c r="AV97" s="562">
        <v>2.52</v>
      </c>
      <c r="AW97" s="281" t="s">
        <v>256</v>
      </c>
      <c r="AX97" s="282">
        <v>2.4900000000000002</v>
      </c>
      <c r="AY97" s="282" t="s">
        <v>333</v>
      </c>
      <c r="AZ97" s="282" t="s">
        <v>53</v>
      </c>
      <c r="BA97" s="283">
        <v>2.52</v>
      </c>
    </row>
    <row r="98" spans="1:54" s="118" customFormat="1" ht="12" customHeight="1" x14ac:dyDescent="0.25">
      <c r="A98" s="827"/>
      <c r="B98" s="821"/>
      <c r="C98" s="232" t="s">
        <v>136</v>
      </c>
      <c r="D98" s="569"/>
      <c r="E98" s="570"/>
      <c r="F98" s="571"/>
      <c r="G98" s="569"/>
      <c r="H98" s="570"/>
      <c r="I98" s="571"/>
      <c r="J98" s="569"/>
      <c r="K98" s="570"/>
      <c r="L98" s="571"/>
      <c r="M98" s="569" t="s">
        <v>53</v>
      </c>
      <c r="N98" s="570" t="s">
        <v>53</v>
      </c>
      <c r="O98" s="571" t="s">
        <v>53</v>
      </c>
      <c r="P98" s="199"/>
      <c r="Q98" s="200"/>
      <c r="R98" s="201"/>
      <c r="S98" s="199"/>
      <c r="T98" s="200"/>
      <c r="U98" s="201"/>
      <c r="V98" s="199"/>
      <c r="W98" s="200"/>
      <c r="X98" s="201"/>
      <c r="Y98" s="199" t="s">
        <v>53</v>
      </c>
      <c r="Z98" s="200" t="s">
        <v>53</v>
      </c>
      <c r="AA98" s="201" t="s">
        <v>53</v>
      </c>
      <c r="AB98" s="199"/>
      <c r="AC98" s="200"/>
      <c r="AD98" s="201"/>
      <c r="AE98" s="199"/>
      <c r="AF98" s="200"/>
      <c r="AG98" s="201"/>
      <c r="AH98" s="199"/>
      <c r="AI98" s="200"/>
      <c r="AJ98" s="201"/>
      <c r="AK98" s="225"/>
      <c r="AL98" s="200"/>
      <c r="AM98" s="201"/>
      <c r="AN98" s="222" t="s">
        <v>53</v>
      </c>
      <c r="AO98" s="200" t="s">
        <v>53</v>
      </c>
      <c r="AP98" s="201" t="s">
        <v>53</v>
      </c>
      <c r="AQ98" s="560" t="s">
        <v>53</v>
      </c>
      <c r="AR98" s="561" t="s">
        <v>53</v>
      </c>
      <c r="AS98" s="562" t="s">
        <v>53</v>
      </c>
      <c r="AT98" s="560" t="s">
        <v>53</v>
      </c>
      <c r="AU98" s="561" t="s">
        <v>53</v>
      </c>
      <c r="AV98" s="562" t="s">
        <v>53</v>
      </c>
      <c r="AW98" s="281" t="s">
        <v>53</v>
      </c>
      <c r="AX98" s="282" t="s">
        <v>53</v>
      </c>
      <c r="AY98" s="282" t="s">
        <v>53</v>
      </c>
      <c r="AZ98" s="282" t="s">
        <v>53</v>
      </c>
      <c r="BA98" s="283"/>
    </row>
    <row r="99" spans="1:54" s="118" customFormat="1" ht="12" customHeight="1" x14ac:dyDescent="0.25">
      <c r="A99" s="827"/>
      <c r="B99" s="821"/>
      <c r="C99" s="235" t="s">
        <v>418</v>
      </c>
      <c r="D99" s="569"/>
      <c r="E99" s="570"/>
      <c r="F99" s="571"/>
      <c r="G99" s="569"/>
      <c r="H99" s="570"/>
      <c r="I99" s="571"/>
      <c r="J99" s="569"/>
      <c r="K99" s="570"/>
      <c r="L99" s="571"/>
      <c r="M99" s="569"/>
      <c r="N99" s="570"/>
      <c r="O99" s="571"/>
      <c r="P99" s="199" t="s">
        <v>53</v>
      </c>
      <c r="Q99" s="200" t="s">
        <v>53</v>
      </c>
      <c r="R99" s="201" t="s">
        <v>53</v>
      </c>
      <c r="S99" s="199" t="s">
        <v>53</v>
      </c>
      <c r="T99" s="200" t="s">
        <v>53</v>
      </c>
      <c r="U99" s="201" t="s">
        <v>53</v>
      </c>
      <c r="V99" s="199" t="s">
        <v>53</v>
      </c>
      <c r="W99" s="200" t="s">
        <v>53</v>
      </c>
      <c r="X99" s="201" t="s">
        <v>53</v>
      </c>
      <c r="Y99" s="199" t="s">
        <v>53</v>
      </c>
      <c r="Z99" s="200" t="s">
        <v>53</v>
      </c>
      <c r="AA99" s="201" t="s">
        <v>53</v>
      </c>
      <c r="AB99" s="199" t="s">
        <v>53</v>
      </c>
      <c r="AC99" s="200" t="s">
        <v>53</v>
      </c>
      <c r="AD99" s="201" t="s">
        <v>53</v>
      </c>
      <c r="AE99" s="199" t="s">
        <v>53</v>
      </c>
      <c r="AF99" s="200" t="s">
        <v>53</v>
      </c>
      <c r="AG99" s="201" t="s">
        <v>53</v>
      </c>
      <c r="AH99" s="199" t="s">
        <v>53</v>
      </c>
      <c r="AI99" s="200" t="s">
        <v>53</v>
      </c>
      <c r="AJ99" s="201" t="s">
        <v>53</v>
      </c>
      <c r="AK99" s="225"/>
      <c r="AL99" s="200"/>
      <c r="AM99" s="201"/>
      <c r="AN99" s="222"/>
      <c r="AO99" s="200"/>
      <c r="AP99" s="201"/>
      <c r="AQ99" s="560"/>
      <c r="AR99" s="561"/>
      <c r="AS99" s="562"/>
      <c r="AT99" s="560"/>
      <c r="AU99" s="561"/>
      <c r="AV99" s="562"/>
      <c r="AW99" s="281" t="s">
        <v>53</v>
      </c>
      <c r="AX99" s="282" t="s">
        <v>53</v>
      </c>
      <c r="AY99" s="282" t="s">
        <v>53</v>
      </c>
      <c r="AZ99" s="282" t="s">
        <v>53</v>
      </c>
      <c r="BA99" s="283"/>
    </row>
    <row r="100" spans="1:54" s="118" customFormat="1" ht="12" customHeight="1" x14ac:dyDescent="0.25">
      <c r="A100" s="827"/>
      <c r="B100" s="829"/>
      <c r="C100" s="233" t="s">
        <v>137</v>
      </c>
      <c r="D100" s="572"/>
      <c r="E100" s="573"/>
      <c r="F100" s="574"/>
      <c r="G100" s="572"/>
      <c r="H100" s="573"/>
      <c r="I100" s="574"/>
      <c r="J100" s="572"/>
      <c r="K100" s="573"/>
      <c r="L100" s="574"/>
      <c r="M100" s="572" t="s">
        <v>53</v>
      </c>
      <c r="N100" s="573" t="s">
        <v>53</v>
      </c>
      <c r="O100" s="574" t="s">
        <v>53</v>
      </c>
      <c r="P100" s="203" t="s">
        <v>53</v>
      </c>
      <c r="Q100" s="204" t="s">
        <v>53</v>
      </c>
      <c r="R100" s="205" t="s">
        <v>53</v>
      </c>
      <c r="S100" s="203" t="s">
        <v>53</v>
      </c>
      <c r="T100" s="204" t="s">
        <v>53</v>
      </c>
      <c r="U100" s="205" t="s">
        <v>53</v>
      </c>
      <c r="V100" s="203" t="s">
        <v>372</v>
      </c>
      <c r="W100" s="204">
        <v>0.2</v>
      </c>
      <c r="X100" s="205">
        <v>0.2</v>
      </c>
      <c r="Y100" s="203" t="s">
        <v>53</v>
      </c>
      <c r="Z100" s="204">
        <v>0.35</v>
      </c>
      <c r="AA100" s="205" t="s">
        <v>53</v>
      </c>
      <c r="AB100" s="203" t="s">
        <v>53</v>
      </c>
      <c r="AC100" s="204">
        <v>0.23</v>
      </c>
      <c r="AD100" s="205" t="s">
        <v>53</v>
      </c>
      <c r="AE100" s="203" t="s">
        <v>53</v>
      </c>
      <c r="AF100" s="204" t="s">
        <v>53</v>
      </c>
      <c r="AG100" s="205" t="s">
        <v>53</v>
      </c>
      <c r="AH100" s="203" t="s">
        <v>53</v>
      </c>
      <c r="AI100" s="204" t="s">
        <v>53</v>
      </c>
      <c r="AJ100" s="205" t="s">
        <v>53</v>
      </c>
      <c r="AK100" s="556" t="s">
        <v>372</v>
      </c>
      <c r="AL100" s="204">
        <v>0.2</v>
      </c>
      <c r="AM100" s="205">
        <v>0.2</v>
      </c>
      <c r="AN100" s="224" t="s">
        <v>53</v>
      </c>
      <c r="AO100" s="204">
        <v>0.13</v>
      </c>
      <c r="AP100" s="205" t="s">
        <v>53</v>
      </c>
      <c r="AQ100" s="575" t="s">
        <v>53</v>
      </c>
      <c r="AR100" s="576">
        <v>0.14000000000000001</v>
      </c>
      <c r="AS100" s="577" t="s">
        <v>53</v>
      </c>
      <c r="AT100" s="575" t="s">
        <v>53</v>
      </c>
      <c r="AU100" s="576">
        <v>0.14000000000000001</v>
      </c>
      <c r="AV100" s="577" t="s">
        <v>53</v>
      </c>
      <c r="AW100" s="224" t="s">
        <v>53</v>
      </c>
      <c r="AX100" s="204" t="s">
        <v>53</v>
      </c>
      <c r="AY100" s="204" t="s">
        <v>333</v>
      </c>
      <c r="AZ100" s="204" t="s">
        <v>53</v>
      </c>
      <c r="BA100" s="205"/>
    </row>
    <row r="101" spans="1:54" ht="15.75" customHeight="1" x14ac:dyDescent="0.25">
      <c r="A101" s="304"/>
      <c r="BB101" s="89"/>
    </row>
    <row r="102" spans="1:54" ht="15.75" customHeight="1" x14ac:dyDescent="0.25">
      <c r="A102" s="304"/>
    </row>
    <row r="103" spans="1:54" ht="15.75" customHeight="1" x14ac:dyDescent="0.25">
      <c r="A103" s="304"/>
    </row>
    <row r="104" spans="1:54" ht="15.75" customHeight="1" x14ac:dyDescent="0.25">
      <c r="A104" s="304"/>
    </row>
    <row r="105" spans="1:54" ht="15.75" customHeight="1" x14ac:dyDescent="0.25">
      <c r="A105" s="304"/>
    </row>
    <row r="106" spans="1:54" ht="15.75" customHeight="1" x14ac:dyDescent="0.25">
      <c r="A106" s="304"/>
    </row>
    <row r="107" spans="1:54" ht="15.75" customHeight="1" x14ac:dyDescent="0.25">
      <c r="A107" s="304"/>
    </row>
  </sheetData>
  <sheetProtection selectLockedCells="1" selectUnlockedCells="1"/>
  <mergeCells count="213">
    <mergeCell ref="AW25:BB25"/>
    <mergeCell ref="BB26:BB27"/>
    <mergeCell ref="AW46:BA46"/>
    <mergeCell ref="BA47:BA48"/>
    <mergeCell ref="AQ47:AQ48"/>
    <mergeCell ref="AR47:AR48"/>
    <mergeCell ref="AS47:AS48"/>
    <mergeCell ref="AT47:AT48"/>
    <mergeCell ref="AU47:AU48"/>
    <mergeCell ref="AV47:AV48"/>
    <mergeCell ref="AW47:AW48"/>
    <mergeCell ref="AX47:AX48"/>
    <mergeCell ref="AY47:AZ47"/>
    <mergeCell ref="AW13:AW14"/>
    <mergeCell ref="AX13:AX14"/>
    <mergeCell ref="AY13:AZ13"/>
    <mergeCell ref="BA13:BA14"/>
    <mergeCell ref="AQ13:AQ14"/>
    <mergeCell ref="AR13:AR14"/>
    <mergeCell ref="AS13:AS14"/>
    <mergeCell ref="AT13:AT14"/>
    <mergeCell ref="AU13:AU14"/>
    <mergeCell ref="AV13:AV14"/>
    <mergeCell ref="AQ26:AQ27"/>
    <mergeCell ref="AR26:AR27"/>
    <mergeCell ref="AS26:AS27"/>
    <mergeCell ref="AT26:AT27"/>
    <mergeCell ref="AU26:AU27"/>
    <mergeCell ref="AV26:AV27"/>
    <mergeCell ref="AK12:AM12"/>
    <mergeCell ref="AK13:AK14"/>
    <mergeCell ref="AQ46:AS46"/>
    <mergeCell ref="AT46:AV46"/>
    <mergeCell ref="AH12:AJ12"/>
    <mergeCell ref="AH13:AH14"/>
    <mergeCell ref="AI13:AI14"/>
    <mergeCell ref="AJ13:AJ14"/>
    <mergeCell ref="AK47:AK48"/>
    <mergeCell ref="AL47:AL48"/>
    <mergeCell ref="AM47:AM48"/>
    <mergeCell ref="AJ47:AJ48"/>
    <mergeCell ref="AW12:BB12"/>
    <mergeCell ref="BB13:BB14"/>
    <mergeCell ref="AW26:AW27"/>
    <mergeCell ref="AX26:AX27"/>
    <mergeCell ref="AY26:AZ26"/>
    <mergeCell ref="BA26:BA27"/>
    <mergeCell ref="AK25:AM25"/>
    <mergeCell ref="AN13:AN14"/>
    <mergeCell ref="AO13:AO14"/>
    <mergeCell ref="AP13:AP14"/>
    <mergeCell ref="AN12:AP12"/>
    <mergeCell ref="AN25:AP25"/>
    <mergeCell ref="AQ12:AS12"/>
    <mergeCell ref="AT12:AV12"/>
    <mergeCell ref="AQ25:AS25"/>
    <mergeCell ref="AT25:AV25"/>
    <mergeCell ref="AH25:AJ25"/>
    <mergeCell ref="AH26:AH27"/>
    <mergeCell ref="AI26:AI27"/>
    <mergeCell ref="AJ26:AJ27"/>
    <mergeCell ref="AK46:AM46"/>
    <mergeCell ref="V26:V27"/>
    <mergeCell ref="X26:X27"/>
    <mergeCell ref="Y26:Y27"/>
    <mergeCell ref="AM13:AM14"/>
    <mergeCell ref="AL13:AL14"/>
    <mergeCell ref="P12:R12"/>
    <mergeCell ref="S12:U12"/>
    <mergeCell ref="V12:X12"/>
    <mergeCell ref="Y12:AA12"/>
    <mergeCell ref="AE13:AE14"/>
    <mergeCell ref="P25:R25"/>
    <mergeCell ref="S25:U25"/>
    <mergeCell ref="V25:X25"/>
    <mergeCell ref="Y25:AA25"/>
    <mergeCell ref="AB25:AD25"/>
    <mergeCell ref="P13:P14"/>
    <mergeCell ref="Q13:Q14"/>
    <mergeCell ref="AA13:AA14"/>
    <mergeCell ref="W13:W14"/>
    <mergeCell ref="X13:X14"/>
    <mergeCell ref="Y13:Y14"/>
    <mergeCell ref="Z13:Z14"/>
    <mergeCell ref="R13:R14"/>
    <mergeCell ref="S13:S14"/>
    <mergeCell ref="T13:T14"/>
    <mergeCell ref="U13:U14"/>
    <mergeCell ref="V13:V14"/>
    <mergeCell ref="AE25:AG25"/>
    <mergeCell ref="AF13:AF14"/>
    <mergeCell ref="P26:P27"/>
    <mergeCell ref="Q26:Q27"/>
    <mergeCell ref="B28:B31"/>
    <mergeCell ref="Z26:Z27"/>
    <mergeCell ref="AA26:AA27"/>
    <mergeCell ref="W26:W27"/>
    <mergeCell ref="R26:R27"/>
    <mergeCell ref="S26:S27"/>
    <mergeCell ref="A86:A100"/>
    <mergeCell ref="B96:B100"/>
    <mergeCell ref="A49:A74"/>
    <mergeCell ref="B49:B62"/>
    <mergeCell ref="A75:A84"/>
    <mergeCell ref="B75:B81"/>
    <mergeCell ref="B82:B84"/>
    <mergeCell ref="B63:B67"/>
    <mergeCell ref="B68:B71"/>
    <mergeCell ref="W47:W48"/>
    <mergeCell ref="T47:T48"/>
    <mergeCell ref="F26:F27"/>
    <mergeCell ref="G26:G27"/>
    <mergeCell ref="H26:H27"/>
    <mergeCell ref="I26:I27"/>
    <mergeCell ref="J26:J27"/>
    <mergeCell ref="AB47:AB48"/>
    <mergeCell ref="AC47:AC48"/>
    <mergeCell ref="AD47:AD48"/>
    <mergeCell ref="AE47:AE48"/>
    <mergeCell ref="AF47:AF48"/>
    <mergeCell ref="AG47:AG48"/>
    <mergeCell ref="AH47:AH48"/>
    <mergeCell ref="AI47:AI48"/>
    <mergeCell ref="B86:B95"/>
    <mergeCell ref="Q47:Q48"/>
    <mergeCell ref="R47:R48"/>
    <mergeCell ref="U47:U48"/>
    <mergeCell ref="V47:V48"/>
    <mergeCell ref="AP47:AP48"/>
    <mergeCell ref="AK26:AK27"/>
    <mergeCell ref="AL26:AL27"/>
    <mergeCell ref="AM26:AM27"/>
    <mergeCell ref="AN26:AN27"/>
    <mergeCell ref="AO26:AO27"/>
    <mergeCell ref="AP26:AP27"/>
    <mergeCell ref="AN46:AP46"/>
    <mergeCell ref="V11:X11"/>
    <mergeCell ref="AB46:AD46"/>
    <mergeCell ref="AE46:AG46"/>
    <mergeCell ref="AD26:AD27"/>
    <mergeCell ref="AC26:AC27"/>
    <mergeCell ref="AF26:AF27"/>
    <mergeCell ref="AE26:AE27"/>
    <mergeCell ref="AG26:AG27"/>
    <mergeCell ref="AB12:AD12"/>
    <mergeCell ref="AE12:AG12"/>
    <mergeCell ref="AG13:AG14"/>
    <mergeCell ref="AD13:AD14"/>
    <mergeCell ref="AB13:AB14"/>
    <mergeCell ref="AC13:AC14"/>
    <mergeCell ref="AB26:AB27"/>
    <mergeCell ref="AH46:AJ46"/>
    <mergeCell ref="M12:O12"/>
    <mergeCell ref="M13:M14"/>
    <mergeCell ref="N13:N14"/>
    <mergeCell ref="O13:O14"/>
    <mergeCell ref="J12:L12"/>
    <mergeCell ref="J13:J14"/>
    <mergeCell ref="K13:K14"/>
    <mergeCell ref="L13:L14"/>
    <mergeCell ref="J25:L25"/>
    <mergeCell ref="M25:O25"/>
    <mergeCell ref="G12:I12"/>
    <mergeCell ref="G13:G14"/>
    <mergeCell ref="H13:H14"/>
    <mergeCell ref="I13:I14"/>
    <mergeCell ref="D12:F12"/>
    <mergeCell ref="D13:D14"/>
    <mergeCell ref="E13:E14"/>
    <mergeCell ref="F13:F14"/>
    <mergeCell ref="D25:F25"/>
    <mergeCell ref="G25:I25"/>
    <mergeCell ref="K26:K27"/>
    <mergeCell ref="L26:L27"/>
    <mergeCell ref="M26:M27"/>
    <mergeCell ref="B72:B74"/>
    <mergeCell ref="B42:B43"/>
    <mergeCell ref="D46:F46"/>
    <mergeCell ref="G46:I46"/>
    <mergeCell ref="D47:D48"/>
    <mergeCell ref="E47:E48"/>
    <mergeCell ref="F47:F48"/>
    <mergeCell ref="G47:G48"/>
    <mergeCell ref="H47:H48"/>
    <mergeCell ref="I47:I48"/>
    <mergeCell ref="B32:B33"/>
    <mergeCell ref="B35:B39"/>
    <mergeCell ref="D26:D27"/>
    <mergeCell ref="E26:E27"/>
    <mergeCell ref="AN47:AN48"/>
    <mergeCell ref="AO47:AO48"/>
    <mergeCell ref="N26:N27"/>
    <mergeCell ref="O26:O27"/>
    <mergeCell ref="J46:L46"/>
    <mergeCell ref="M46:O46"/>
    <mergeCell ref="J47:J48"/>
    <mergeCell ref="K47:K48"/>
    <mergeCell ref="L47:L48"/>
    <mergeCell ref="M47:M48"/>
    <mergeCell ref="N47:N48"/>
    <mergeCell ref="O47:O48"/>
    <mergeCell ref="P47:P48"/>
    <mergeCell ref="S47:S48"/>
    <mergeCell ref="Y47:Y48"/>
    <mergeCell ref="Z47:Z48"/>
    <mergeCell ref="AA47:AA48"/>
    <mergeCell ref="X47:X48"/>
    <mergeCell ref="P46:R46"/>
    <mergeCell ref="S46:U46"/>
    <mergeCell ref="V46:X46"/>
    <mergeCell ref="Y46:AA46"/>
    <mergeCell ref="T26:T27"/>
    <mergeCell ref="U26:U27"/>
  </mergeCells>
  <phoneticPr fontId="13"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oddFooter>&amp;C&amp;8Service régional de l'information statistique, économique et territoriale de la Draaf Occitanie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8"/>
  <sheetViews>
    <sheetView showGridLines="0" workbookViewId="0"/>
  </sheetViews>
  <sheetFormatPr baseColWidth="10" defaultColWidth="9.109375" defaultRowHeight="15.75" customHeight="1" x14ac:dyDescent="0.25"/>
  <cols>
    <col min="1" max="1" width="9" style="50" customWidth="1"/>
    <col min="2" max="2" width="16.109375" style="51" customWidth="1"/>
    <col min="3" max="3" width="21.33203125" style="52" customWidth="1"/>
    <col min="4" max="13" width="6.6640625" style="53" customWidth="1"/>
    <col min="14" max="18" width="6.6640625" style="54" customWidth="1"/>
    <col min="19" max="21" width="6.6640625" style="55" customWidth="1"/>
    <col min="22" max="24" width="6.6640625" style="54" customWidth="1"/>
    <col min="25" max="25" width="6.6640625" style="132" customWidth="1"/>
    <col min="26" max="27" width="6.6640625" style="54" customWidth="1"/>
    <col min="28" max="28" width="6.6640625" style="132" customWidth="1"/>
    <col min="29" max="54" width="6.6640625" style="54" customWidth="1"/>
    <col min="55" max="16384" width="9.109375" style="54"/>
  </cols>
  <sheetData>
    <row r="1" spans="1:54" ht="12.9" customHeight="1" x14ac:dyDescent="0.25">
      <c r="A1" s="56"/>
    </row>
    <row r="2" spans="1:54" ht="12.9" customHeight="1" x14ac:dyDescent="0.25">
      <c r="A2" s="56"/>
    </row>
    <row r="3" spans="1:54" ht="12.9" customHeight="1" x14ac:dyDescent="0.25">
      <c r="A3" s="56"/>
    </row>
    <row r="4" spans="1:54" ht="12.9" customHeight="1" x14ac:dyDescent="0.25">
      <c r="A4" s="56"/>
    </row>
    <row r="5" spans="1:54" ht="12.9" customHeight="1" x14ac:dyDescent="0.25">
      <c r="A5" s="56"/>
    </row>
    <row r="6" spans="1:54" ht="12.9" customHeight="1" x14ac:dyDescent="0.25">
      <c r="A6" s="56"/>
    </row>
    <row r="7" spans="1:54" ht="11.25" customHeight="1" x14ac:dyDescent="0.25">
      <c r="A7" s="56"/>
    </row>
    <row r="8" spans="1:54" ht="11.25" customHeight="1" x14ac:dyDescent="0.25">
      <c r="A8" s="56"/>
    </row>
    <row r="9" spans="1:54" ht="13.8" customHeight="1" x14ac:dyDescent="0.25">
      <c r="A9" s="56" t="s">
        <v>57</v>
      </c>
    </row>
    <row r="10" spans="1:54" ht="11.25" customHeight="1" x14ac:dyDescent="0.25">
      <c r="A10" s="16" t="s">
        <v>64</v>
      </c>
    </row>
    <row r="11" spans="1:54" ht="11.25" customHeight="1" thickBot="1" x14ac:dyDescent="0.3">
      <c r="B11" s="57" t="s">
        <v>45</v>
      </c>
      <c r="V11" s="813"/>
      <c r="W11" s="813"/>
      <c r="X11" s="813"/>
    </row>
    <row r="12" spans="1:54" ht="11.25" customHeight="1" x14ac:dyDescent="0.2">
      <c r="B12" s="58"/>
      <c r="C12" s="59"/>
      <c r="D12" s="785" t="s">
        <v>101</v>
      </c>
      <c r="E12" s="786"/>
      <c r="F12" s="787"/>
      <c r="G12" s="785" t="s">
        <v>102</v>
      </c>
      <c r="H12" s="786"/>
      <c r="I12" s="787"/>
      <c r="J12" s="785" t="s">
        <v>103</v>
      </c>
      <c r="K12" s="786"/>
      <c r="L12" s="787"/>
      <c r="M12" s="785" t="s">
        <v>100</v>
      </c>
      <c r="N12" s="786"/>
      <c r="O12" s="787"/>
      <c r="P12" s="785" t="s">
        <v>1</v>
      </c>
      <c r="Q12" s="786"/>
      <c r="R12" s="787"/>
      <c r="S12" s="785" t="s">
        <v>2</v>
      </c>
      <c r="T12" s="786"/>
      <c r="U12" s="787"/>
      <c r="V12" s="785" t="s">
        <v>3</v>
      </c>
      <c r="W12" s="786"/>
      <c r="X12" s="787"/>
      <c r="Y12" s="833">
        <v>2014</v>
      </c>
      <c r="Z12" s="834"/>
      <c r="AA12" s="835"/>
      <c r="AB12" s="814">
        <v>2015</v>
      </c>
      <c r="AC12" s="815"/>
      <c r="AD12" s="816"/>
      <c r="AE12" s="814">
        <v>2016</v>
      </c>
      <c r="AF12" s="815"/>
      <c r="AG12" s="816"/>
      <c r="AH12" s="814">
        <v>2017</v>
      </c>
      <c r="AI12" s="815"/>
      <c r="AJ12" s="816"/>
      <c r="AK12" s="814">
        <v>2018</v>
      </c>
      <c r="AL12" s="815"/>
      <c r="AM12" s="816"/>
      <c r="AN12" s="794">
        <v>2019</v>
      </c>
      <c r="AO12" s="850"/>
      <c r="AP12" s="851"/>
      <c r="AQ12" s="794">
        <v>2020</v>
      </c>
      <c r="AR12" s="850"/>
      <c r="AS12" s="851"/>
      <c r="AT12" s="794">
        <v>2021</v>
      </c>
      <c r="AU12" s="850"/>
      <c r="AV12" s="851"/>
      <c r="AW12" s="843">
        <v>2022</v>
      </c>
      <c r="AX12" s="844"/>
      <c r="AY12" s="844"/>
      <c r="AZ12" s="844"/>
      <c r="BA12" s="844"/>
      <c r="BB12" s="845"/>
    </row>
    <row r="13" spans="1:54" ht="22.5" customHeight="1" x14ac:dyDescent="0.25">
      <c r="B13" s="493" t="s">
        <v>80</v>
      </c>
      <c r="C13" s="59"/>
      <c r="D13" s="788" t="s">
        <v>55</v>
      </c>
      <c r="E13" s="783" t="s">
        <v>73</v>
      </c>
      <c r="F13" s="784" t="s">
        <v>74</v>
      </c>
      <c r="G13" s="788" t="s">
        <v>55</v>
      </c>
      <c r="H13" s="783" t="s">
        <v>73</v>
      </c>
      <c r="I13" s="784" t="s">
        <v>74</v>
      </c>
      <c r="J13" s="788" t="s">
        <v>55</v>
      </c>
      <c r="K13" s="783" t="s">
        <v>73</v>
      </c>
      <c r="L13" s="784" t="s">
        <v>74</v>
      </c>
      <c r="M13" s="788" t="s">
        <v>55</v>
      </c>
      <c r="N13" s="783" t="s">
        <v>73</v>
      </c>
      <c r="O13" s="784" t="s">
        <v>74</v>
      </c>
      <c r="P13" s="788" t="s">
        <v>55</v>
      </c>
      <c r="Q13" s="783" t="s">
        <v>73</v>
      </c>
      <c r="R13" s="784" t="s">
        <v>74</v>
      </c>
      <c r="S13" s="788" t="s">
        <v>55</v>
      </c>
      <c r="T13" s="797" t="s">
        <v>73</v>
      </c>
      <c r="U13" s="798" t="s">
        <v>74</v>
      </c>
      <c r="V13" s="788" t="s">
        <v>55</v>
      </c>
      <c r="W13" s="797" t="s">
        <v>73</v>
      </c>
      <c r="X13" s="798" t="s">
        <v>74</v>
      </c>
      <c r="Y13" s="788" t="s">
        <v>56</v>
      </c>
      <c r="Z13" s="797" t="s">
        <v>73</v>
      </c>
      <c r="AA13" s="798" t="s">
        <v>74</v>
      </c>
      <c r="AB13" s="818" t="s">
        <v>56</v>
      </c>
      <c r="AC13" s="718" t="s">
        <v>73</v>
      </c>
      <c r="AD13" s="817" t="s">
        <v>74</v>
      </c>
      <c r="AE13" s="818" t="s">
        <v>56</v>
      </c>
      <c r="AF13" s="718" t="s">
        <v>73</v>
      </c>
      <c r="AG13" s="817" t="s">
        <v>74</v>
      </c>
      <c r="AH13" s="841" t="s">
        <v>56</v>
      </c>
      <c r="AI13" s="730" t="s">
        <v>73</v>
      </c>
      <c r="AJ13" s="809" t="s">
        <v>74</v>
      </c>
      <c r="AK13" s="848" t="s">
        <v>56</v>
      </c>
      <c r="AL13" s="730" t="s">
        <v>73</v>
      </c>
      <c r="AM13" s="809" t="s">
        <v>74</v>
      </c>
      <c r="AN13" s="848" t="s">
        <v>56</v>
      </c>
      <c r="AO13" s="730" t="s">
        <v>73</v>
      </c>
      <c r="AP13" s="809" t="s">
        <v>74</v>
      </c>
      <c r="AQ13" s="848" t="s">
        <v>56</v>
      </c>
      <c r="AR13" s="730" t="s">
        <v>73</v>
      </c>
      <c r="AS13" s="734" t="s">
        <v>74</v>
      </c>
      <c r="AT13" s="848" t="s">
        <v>56</v>
      </c>
      <c r="AU13" s="730" t="s">
        <v>73</v>
      </c>
      <c r="AV13" s="809" t="s">
        <v>74</v>
      </c>
      <c r="AW13" s="848" t="s">
        <v>46</v>
      </c>
      <c r="AX13" s="730" t="s">
        <v>77</v>
      </c>
      <c r="AY13" s="718" t="s">
        <v>76</v>
      </c>
      <c r="AZ13" s="718"/>
      <c r="BA13" s="730" t="s">
        <v>75</v>
      </c>
      <c r="BB13" s="846" t="s">
        <v>47</v>
      </c>
    </row>
    <row r="14" spans="1:54" ht="22.5" customHeight="1" thickBot="1" x14ac:dyDescent="0.3">
      <c r="A14" s="58"/>
      <c r="B14" s="61"/>
      <c r="C14" s="59"/>
      <c r="D14" s="788"/>
      <c r="E14" s="783"/>
      <c r="F14" s="784"/>
      <c r="G14" s="788"/>
      <c r="H14" s="783"/>
      <c r="I14" s="784"/>
      <c r="J14" s="788"/>
      <c r="K14" s="783"/>
      <c r="L14" s="784"/>
      <c r="M14" s="788"/>
      <c r="N14" s="783"/>
      <c r="O14" s="784"/>
      <c r="P14" s="788"/>
      <c r="Q14" s="783"/>
      <c r="R14" s="784"/>
      <c r="S14" s="825"/>
      <c r="T14" s="797"/>
      <c r="U14" s="798"/>
      <c r="V14" s="825"/>
      <c r="W14" s="797"/>
      <c r="X14" s="798"/>
      <c r="Y14" s="825"/>
      <c r="Z14" s="797"/>
      <c r="AA14" s="798"/>
      <c r="AB14" s="818"/>
      <c r="AC14" s="718"/>
      <c r="AD14" s="817"/>
      <c r="AE14" s="818"/>
      <c r="AF14" s="718"/>
      <c r="AG14" s="817"/>
      <c r="AH14" s="842"/>
      <c r="AI14" s="731"/>
      <c r="AJ14" s="810"/>
      <c r="AK14" s="849"/>
      <c r="AL14" s="731"/>
      <c r="AM14" s="810"/>
      <c r="AN14" s="849"/>
      <c r="AO14" s="731"/>
      <c r="AP14" s="810"/>
      <c r="AQ14" s="849"/>
      <c r="AR14" s="731"/>
      <c r="AS14" s="735"/>
      <c r="AT14" s="849"/>
      <c r="AU14" s="731"/>
      <c r="AV14" s="810"/>
      <c r="AW14" s="849"/>
      <c r="AX14" s="731"/>
      <c r="AY14" s="487" t="s">
        <v>28</v>
      </c>
      <c r="AZ14" s="487" t="s">
        <v>29</v>
      </c>
      <c r="BA14" s="731"/>
      <c r="BB14" s="847"/>
    </row>
    <row r="15" spans="1:54" ht="13.05" customHeight="1" x14ac:dyDescent="0.2">
      <c r="A15" s="58"/>
      <c r="C15" s="86" t="s">
        <v>65</v>
      </c>
      <c r="D15" s="278" t="s">
        <v>379</v>
      </c>
      <c r="E15" s="279">
        <v>944.99</v>
      </c>
      <c r="F15" s="280">
        <v>976.62</v>
      </c>
      <c r="G15" s="278" t="s">
        <v>224</v>
      </c>
      <c r="H15" s="279">
        <v>966.73400000000004</v>
      </c>
      <c r="I15" s="280">
        <v>1084.5540000000001</v>
      </c>
      <c r="J15" s="278" t="s">
        <v>328</v>
      </c>
      <c r="K15" s="279">
        <v>1116.82</v>
      </c>
      <c r="L15" s="280">
        <v>1326.13</v>
      </c>
      <c r="M15" s="278" t="s">
        <v>316</v>
      </c>
      <c r="N15" s="279">
        <v>933.63800000000003</v>
      </c>
      <c r="O15" s="280">
        <v>1425.797</v>
      </c>
      <c r="P15" s="278" t="s">
        <v>318</v>
      </c>
      <c r="Q15" s="279">
        <v>1253.098</v>
      </c>
      <c r="R15" s="280">
        <v>1988.798</v>
      </c>
      <c r="S15" s="278" t="s">
        <v>318</v>
      </c>
      <c r="T15" s="279">
        <v>1688.4939999999999</v>
      </c>
      <c r="U15" s="280">
        <v>2114.7939999999999</v>
      </c>
      <c r="V15" s="278" t="s">
        <v>234</v>
      </c>
      <c r="W15" s="279">
        <v>1909.5440000000001</v>
      </c>
      <c r="X15" s="280">
        <v>2238.1239999999998</v>
      </c>
      <c r="Y15" s="278" t="s">
        <v>419</v>
      </c>
      <c r="Z15" s="279">
        <v>2151.777</v>
      </c>
      <c r="AA15" s="280">
        <v>2760.67</v>
      </c>
      <c r="AB15" s="278" t="s">
        <v>420</v>
      </c>
      <c r="AC15" s="279">
        <v>2317.2487999999998</v>
      </c>
      <c r="AD15" s="280">
        <v>4092.0158000000001</v>
      </c>
      <c r="AE15" s="278" t="s">
        <v>421</v>
      </c>
      <c r="AF15" s="279">
        <v>2657.8229999999999</v>
      </c>
      <c r="AG15" s="280">
        <v>5611.9229999999998</v>
      </c>
      <c r="AH15" s="278" t="s">
        <v>422</v>
      </c>
      <c r="AI15" s="279">
        <v>3135.8987000000002</v>
      </c>
      <c r="AJ15" s="280">
        <v>5332.5487000000003</v>
      </c>
      <c r="AK15" s="278" t="s">
        <v>423</v>
      </c>
      <c r="AL15" s="279">
        <v>4367.3914999999997</v>
      </c>
      <c r="AM15" s="280">
        <v>7340.79</v>
      </c>
      <c r="AN15" s="278" t="s">
        <v>311</v>
      </c>
      <c r="AO15" s="279">
        <v>4881.1400000000003</v>
      </c>
      <c r="AP15" s="280">
        <v>8184.36</v>
      </c>
      <c r="AQ15" s="278" t="s">
        <v>355</v>
      </c>
      <c r="AR15" s="279">
        <v>7454.4570000000003</v>
      </c>
      <c r="AS15" s="500">
        <v>10303.364</v>
      </c>
      <c r="AT15" s="278" t="s">
        <v>424</v>
      </c>
      <c r="AU15" s="279">
        <v>9267.3719999999994</v>
      </c>
      <c r="AV15" s="280">
        <v>11951.502</v>
      </c>
      <c r="AW15" s="278" t="s">
        <v>425</v>
      </c>
      <c r="AX15" s="279">
        <v>10414.816962000001</v>
      </c>
      <c r="AY15" s="279">
        <v>712.17997000000003</v>
      </c>
      <c r="AZ15" s="279">
        <v>906.43838100000005</v>
      </c>
      <c r="BA15" s="279">
        <v>12124.575312999999</v>
      </c>
      <c r="BB15" s="612">
        <f t="shared" ref="BB15:BB22" si="0">BA15/BA$22*100</f>
        <v>17.608785280270155</v>
      </c>
    </row>
    <row r="16" spans="1:54" ht="13.05" customHeight="1" x14ac:dyDescent="0.2">
      <c r="A16" s="58"/>
      <c r="C16" s="64" t="s">
        <v>30</v>
      </c>
      <c r="D16" s="281" t="s">
        <v>286</v>
      </c>
      <c r="E16" s="282">
        <v>7180.402</v>
      </c>
      <c r="F16" s="283">
        <v>7613.8059999999996</v>
      </c>
      <c r="G16" s="281" t="s">
        <v>426</v>
      </c>
      <c r="H16" s="282">
        <v>6995.991</v>
      </c>
      <c r="I16" s="283">
        <v>7419.8130000000001</v>
      </c>
      <c r="J16" s="281" t="s">
        <v>306</v>
      </c>
      <c r="K16" s="282">
        <v>6539.8059000000003</v>
      </c>
      <c r="L16" s="283">
        <v>7570.1399000000001</v>
      </c>
      <c r="M16" s="281" t="s">
        <v>427</v>
      </c>
      <c r="N16" s="282">
        <v>9589.0789000000004</v>
      </c>
      <c r="O16" s="283">
        <v>11724.0389</v>
      </c>
      <c r="P16" s="281" t="s">
        <v>350</v>
      </c>
      <c r="Q16" s="282">
        <v>13486.9123</v>
      </c>
      <c r="R16" s="283">
        <v>15383.0713</v>
      </c>
      <c r="S16" s="281" t="s">
        <v>353</v>
      </c>
      <c r="T16" s="282">
        <v>14649.909299999999</v>
      </c>
      <c r="U16" s="283">
        <v>16086.0023</v>
      </c>
      <c r="V16" s="281" t="s">
        <v>428</v>
      </c>
      <c r="W16" s="282">
        <v>15737.136500000001</v>
      </c>
      <c r="X16" s="283">
        <v>17522.9666</v>
      </c>
      <c r="Y16" s="281" t="s">
        <v>401</v>
      </c>
      <c r="Z16" s="282">
        <v>15797.0391</v>
      </c>
      <c r="AA16" s="283">
        <v>17847.849099999999</v>
      </c>
      <c r="AB16" s="281" t="s">
        <v>429</v>
      </c>
      <c r="AC16" s="282">
        <v>17962.970099999999</v>
      </c>
      <c r="AD16" s="283">
        <v>23608.9244</v>
      </c>
      <c r="AE16" s="281" t="s">
        <v>430</v>
      </c>
      <c r="AF16" s="282">
        <v>17621.245599999998</v>
      </c>
      <c r="AG16" s="283">
        <v>25458.342199999999</v>
      </c>
      <c r="AH16" s="281" t="s">
        <v>431</v>
      </c>
      <c r="AI16" s="282">
        <v>19495.026699999999</v>
      </c>
      <c r="AJ16" s="283">
        <v>26390.204300000001</v>
      </c>
      <c r="AK16" s="281" t="s">
        <v>432</v>
      </c>
      <c r="AL16" s="282">
        <v>23156.905999999999</v>
      </c>
      <c r="AM16" s="283">
        <v>28527.564699999999</v>
      </c>
      <c r="AN16" s="281" t="s">
        <v>433</v>
      </c>
      <c r="AO16" s="282">
        <v>24433.7945</v>
      </c>
      <c r="AP16" s="283">
        <v>30422.6446</v>
      </c>
      <c r="AQ16" s="281" t="s">
        <v>434</v>
      </c>
      <c r="AR16" s="282">
        <v>25865.2955</v>
      </c>
      <c r="AS16" s="396">
        <v>31634.786100000001</v>
      </c>
      <c r="AT16" s="281" t="s">
        <v>435</v>
      </c>
      <c r="AU16" s="282">
        <v>30132.449100000002</v>
      </c>
      <c r="AV16" s="283">
        <v>36749.863100000002</v>
      </c>
      <c r="AW16" s="281" t="s">
        <v>436</v>
      </c>
      <c r="AX16" s="282">
        <v>29639.921560999999</v>
      </c>
      <c r="AY16" s="282">
        <v>3680.6780600000002</v>
      </c>
      <c r="AZ16" s="282">
        <v>3356.6383860000001</v>
      </c>
      <c r="BA16" s="282">
        <v>36689.724006999997</v>
      </c>
      <c r="BB16" s="613">
        <f t="shared" si="0"/>
        <v>53.285286729913537</v>
      </c>
    </row>
    <row r="17" spans="1:54" ht="13.05" customHeight="1" x14ac:dyDescent="0.2">
      <c r="A17" s="58"/>
      <c r="C17" s="64" t="s">
        <v>32</v>
      </c>
      <c r="D17" s="281" t="s">
        <v>386</v>
      </c>
      <c r="E17" s="282">
        <v>827.64</v>
      </c>
      <c r="F17" s="283">
        <v>1307.143</v>
      </c>
      <c r="G17" s="281" t="s">
        <v>285</v>
      </c>
      <c r="H17" s="282">
        <v>889.99180000000001</v>
      </c>
      <c r="I17" s="283">
        <v>1757.9509</v>
      </c>
      <c r="J17" s="281" t="s">
        <v>304</v>
      </c>
      <c r="K17" s="282">
        <v>974.41099999999994</v>
      </c>
      <c r="L17" s="283">
        <v>2397.5374999999999</v>
      </c>
      <c r="M17" s="281" t="s">
        <v>388</v>
      </c>
      <c r="N17" s="282">
        <v>1266.1416999999999</v>
      </c>
      <c r="O17" s="283">
        <v>3329.9803000000002</v>
      </c>
      <c r="P17" s="281" t="s">
        <v>390</v>
      </c>
      <c r="Q17" s="282">
        <v>1715.2444</v>
      </c>
      <c r="R17" s="283">
        <v>4094.0355</v>
      </c>
      <c r="S17" s="281" t="s">
        <v>343</v>
      </c>
      <c r="T17" s="282">
        <v>2548.4270000000001</v>
      </c>
      <c r="U17" s="283">
        <v>4203.3050000000003</v>
      </c>
      <c r="V17" s="281" t="s">
        <v>242</v>
      </c>
      <c r="W17" s="282">
        <v>3319.2955000000002</v>
      </c>
      <c r="X17" s="283">
        <v>4354.4232000000002</v>
      </c>
      <c r="Y17" s="281" t="s">
        <v>312</v>
      </c>
      <c r="Z17" s="282">
        <v>3745.7397999999998</v>
      </c>
      <c r="AA17" s="283">
        <v>4460.8251</v>
      </c>
      <c r="AB17" s="281" t="s">
        <v>437</v>
      </c>
      <c r="AC17" s="282">
        <v>3917.9767999999999</v>
      </c>
      <c r="AD17" s="283">
        <v>4814.8518999999997</v>
      </c>
      <c r="AE17" s="281" t="s">
        <v>376</v>
      </c>
      <c r="AF17" s="282">
        <v>3825.7141000000001</v>
      </c>
      <c r="AG17" s="283">
        <v>4932.4456</v>
      </c>
      <c r="AH17" s="281" t="s">
        <v>438</v>
      </c>
      <c r="AI17" s="282">
        <v>4007.5819999999999</v>
      </c>
      <c r="AJ17" s="283">
        <v>5552.0676999999996</v>
      </c>
      <c r="AK17" s="281" t="s">
        <v>356</v>
      </c>
      <c r="AL17" s="282">
        <v>4193.3215</v>
      </c>
      <c r="AM17" s="283">
        <v>6708.3661000000002</v>
      </c>
      <c r="AN17" s="281" t="s">
        <v>439</v>
      </c>
      <c r="AO17" s="282">
        <v>4346.5334999999995</v>
      </c>
      <c r="AP17" s="283">
        <v>8704.3665999999994</v>
      </c>
      <c r="AQ17" s="281" t="s">
        <v>440</v>
      </c>
      <c r="AR17" s="282">
        <v>5971.1432999999997</v>
      </c>
      <c r="AS17" s="396">
        <v>10325.2556</v>
      </c>
      <c r="AT17" s="281" t="s">
        <v>441</v>
      </c>
      <c r="AU17" s="282">
        <v>6848.8936000000003</v>
      </c>
      <c r="AV17" s="283">
        <v>11916.890799999999</v>
      </c>
      <c r="AW17" s="281" t="s">
        <v>442</v>
      </c>
      <c r="AX17" s="282">
        <v>9042.4727989999992</v>
      </c>
      <c r="AY17" s="282">
        <v>862.74131399999999</v>
      </c>
      <c r="AZ17" s="282">
        <v>1734.8737349999999</v>
      </c>
      <c r="BA17" s="282">
        <v>12868.601387999999</v>
      </c>
      <c r="BB17" s="613">
        <f t="shared" si="0"/>
        <v>18.689350583332757</v>
      </c>
    </row>
    <row r="18" spans="1:54" ht="13.05" customHeight="1" x14ac:dyDescent="0.2">
      <c r="A18" s="58"/>
      <c r="C18" s="64" t="s">
        <v>35</v>
      </c>
      <c r="D18" s="281" t="s">
        <v>325</v>
      </c>
      <c r="E18" s="282">
        <v>66.385000000000005</v>
      </c>
      <c r="F18" s="283">
        <v>73.739000000000004</v>
      </c>
      <c r="G18" s="281" t="s">
        <v>378</v>
      </c>
      <c r="H18" s="282">
        <v>55.881999999999998</v>
      </c>
      <c r="I18" s="283">
        <v>96.191000000000003</v>
      </c>
      <c r="J18" s="281" t="s">
        <v>314</v>
      </c>
      <c r="K18" s="282">
        <v>62.08</v>
      </c>
      <c r="L18" s="283">
        <v>145.666</v>
      </c>
      <c r="M18" s="281" t="s">
        <v>226</v>
      </c>
      <c r="N18" s="282">
        <v>89.745999999999995</v>
      </c>
      <c r="O18" s="283">
        <v>172.24799999999999</v>
      </c>
      <c r="P18" s="281" t="s">
        <v>443</v>
      </c>
      <c r="Q18" s="282">
        <v>112.962</v>
      </c>
      <c r="R18" s="283">
        <v>220.35400000000001</v>
      </c>
      <c r="S18" s="281" t="s">
        <v>444</v>
      </c>
      <c r="T18" s="282">
        <v>170.20500000000001</v>
      </c>
      <c r="U18" s="283">
        <v>231.23599999999999</v>
      </c>
      <c r="V18" s="281" t="s">
        <v>445</v>
      </c>
      <c r="W18" s="282">
        <v>212.75200000000001</v>
      </c>
      <c r="X18" s="283">
        <v>310.46210000000002</v>
      </c>
      <c r="Y18" s="281" t="s">
        <v>339</v>
      </c>
      <c r="Z18" s="282">
        <v>221.791</v>
      </c>
      <c r="AA18" s="283">
        <v>293.09440000000001</v>
      </c>
      <c r="AB18" s="281" t="s">
        <v>278</v>
      </c>
      <c r="AC18" s="282">
        <v>232.02600000000001</v>
      </c>
      <c r="AD18" s="283">
        <v>335.60939999999999</v>
      </c>
      <c r="AE18" s="281" t="s">
        <v>322</v>
      </c>
      <c r="AF18" s="282">
        <v>263.78339999999997</v>
      </c>
      <c r="AG18" s="283">
        <v>390.1234</v>
      </c>
      <c r="AH18" s="281" t="s">
        <v>375</v>
      </c>
      <c r="AI18" s="282">
        <v>320.29450000000003</v>
      </c>
      <c r="AJ18" s="283">
        <v>432.02449999999999</v>
      </c>
      <c r="AK18" s="281" t="s">
        <v>343</v>
      </c>
      <c r="AL18" s="282">
        <v>345.53640000000001</v>
      </c>
      <c r="AM18" s="283">
        <v>471.21730000000002</v>
      </c>
      <c r="AN18" s="281" t="s">
        <v>397</v>
      </c>
      <c r="AO18" s="282">
        <v>412.3433</v>
      </c>
      <c r="AP18" s="283">
        <v>570.13019999999995</v>
      </c>
      <c r="AQ18" s="281" t="s">
        <v>244</v>
      </c>
      <c r="AR18" s="282">
        <v>420.68830000000003</v>
      </c>
      <c r="AS18" s="396">
        <v>582.45929999999998</v>
      </c>
      <c r="AT18" s="281" t="s">
        <v>348</v>
      </c>
      <c r="AU18" s="282">
        <v>489.17430000000002</v>
      </c>
      <c r="AV18" s="283">
        <v>717.14</v>
      </c>
      <c r="AW18" s="281" t="s">
        <v>446</v>
      </c>
      <c r="AX18" s="282">
        <v>596.76593400000002</v>
      </c>
      <c r="AY18" s="282">
        <v>60.507483999999998</v>
      </c>
      <c r="AZ18" s="282">
        <v>121.68176200000001</v>
      </c>
      <c r="BA18" s="282">
        <v>819.53453500000001</v>
      </c>
      <c r="BB18" s="613">
        <f t="shared" si="0"/>
        <v>1.1902278870838541</v>
      </c>
    </row>
    <row r="19" spans="1:54" ht="13.05" customHeight="1" x14ac:dyDescent="0.2">
      <c r="A19" s="58"/>
      <c r="C19" s="64" t="s">
        <v>36</v>
      </c>
      <c r="D19" s="281" t="s">
        <v>265</v>
      </c>
      <c r="E19" s="282">
        <v>48.813000000000002</v>
      </c>
      <c r="F19" s="283">
        <v>49.149000000000001</v>
      </c>
      <c r="G19" s="281" t="s">
        <v>363</v>
      </c>
      <c r="H19" s="282">
        <v>50.06</v>
      </c>
      <c r="I19" s="283">
        <v>53.085999999999999</v>
      </c>
      <c r="J19" s="281" t="s">
        <v>269</v>
      </c>
      <c r="K19" s="282">
        <v>63.601999999999997</v>
      </c>
      <c r="L19" s="283">
        <v>75.983999999999995</v>
      </c>
      <c r="M19" s="281" t="s">
        <v>381</v>
      </c>
      <c r="N19" s="282">
        <v>72.350999999999999</v>
      </c>
      <c r="O19" s="283">
        <v>86.286000000000001</v>
      </c>
      <c r="P19" s="281" t="s">
        <v>447</v>
      </c>
      <c r="Q19" s="282">
        <v>112.158</v>
      </c>
      <c r="R19" s="283">
        <v>129.57499999999999</v>
      </c>
      <c r="S19" s="281" t="s">
        <v>447</v>
      </c>
      <c r="T19" s="282">
        <v>111.578</v>
      </c>
      <c r="U19" s="283">
        <v>130.71799999999999</v>
      </c>
      <c r="V19" s="281" t="s">
        <v>448</v>
      </c>
      <c r="W19" s="282">
        <v>120.69799999999999</v>
      </c>
      <c r="X19" s="283">
        <v>126.69799999999999</v>
      </c>
      <c r="Y19" s="281" t="s">
        <v>285</v>
      </c>
      <c r="Z19" s="282">
        <v>113.806</v>
      </c>
      <c r="AA19" s="283">
        <v>123.782</v>
      </c>
      <c r="AB19" s="281" t="s">
        <v>449</v>
      </c>
      <c r="AC19" s="282">
        <v>117.78100000000001</v>
      </c>
      <c r="AD19" s="283">
        <v>137.23699999999999</v>
      </c>
      <c r="AE19" s="281" t="s">
        <v>284</v>
      </c>
      <c r="AF19" s="282">
        <v>106.4695</v>
      </c>
      <c r="AG19" s="283">
        <v>138.0795</v>
      </c>
      <c r="AH19" s="281" t="s">
        <v>450</v>
      </c>
      <c r="AI19" s="282">
        <v>124.89790000000001</v>
      </c>
      <c r="AJ19" s="283">
        <v>149.75790000000001</v>
      </c>
      <c r="AK19" s="281" t="s">
        <v>410</v>
      </c>
      <c r="AL19" s="282">
        <v>150.21950000000001</v>
      </c>
      <c r="AM19" s="283">
        <v>174.3715</v>
      </c>
      <c r="AN19" s="281" t="s">
        <v>451</v>
      </c>
      <c r="AO19" s="282">
        <v>189.95650000000001</v>
      </c>
      <c r="AP19" s="283">
        <v>223.0915</v>
      </c>
      <c r="AQ19" s="281" t="s">
        <v>452</v>
      </c>
      <c r="AR19" s="282">
        <v>295.95049999999998</v>
      </c>
      <c r="AS19" s="396">
        <v>306.29730000000001</v>
      </c>
      <c r="AT19" s="281" t="s">
        <v>238</v>
      </c>
      <c r="AU19" s="282">
        <v>352.74599999999998</v>
      </c>
      <c r="AV19" s="283">
        <v>390.60700000000003</v>
      </c>
      <c r="AW19" s="281" t="s">
        <v>291</v>
      </c>
      <c r="AX19" s="282">
        <v>271.58105899999998</v>
      </c>
      <c r="AY19" s="282">
        <v>8.17</v>
      </c>
      <c r="AZ19" s="282">
        <v>23.144461</v>
      </c>
      <c r="BA19" s="282">
        <v>303.02551999999997</v>
      </c>
      <c r="BB19" s="613">
        <f t="shared" si="0"/>
        <v>0.44009057458705642</v>
      </c>
    </row>
    <row r="20" spans="1:54" ht="13.05" customHeight="1" x14ac:dyDescent="0.2">
      <c r="A20" s="58"/>
      <c r="C20" s="64" t="s">
        <v>66</v>
      </c>
      <c r="D20" s="281" t="s">
        <v>257</v>
      </c>
      <c r="E20" s="282">
        <v>27.681000000000001</v>
      </c>
      <c r="F20" s="283">
        <v>27.681000000000001</v>
      </c>
      <c r="G20" s="281" t="s">
        <v>335</v>
      </c>
      <c r="H20" s="282">
        <v>24.530999999999999</v>
      </c>
      <c r="I20" s="283">
        <v>24.931000000000001</v>
      </c>
      <c r="J20" s="281" t="s">
        <v>292</v>
      </c>
      <c r="K20" s="282">
        <v>25.65</v>
      </c>
      <c r="L20" s="283">
        <v>27.85</v>
      </c>
      <c r="M20" s="281" t="s">
        <v>260</v>
      </c>
      <c r="N20" s="282">
        <v>29.77</v>
      </c>
      <c r="O20" s="283">
        <v>34.003999999999998</v>
      </c>
      <c r="P20" s="281" t="s">
        <v>296</v>
      </c>
      <c r="Q20" s="282">
        <v>34.398499999999999</v>
      </c>
      <c r="R20" s="283">
        <v>37.217500000000001</v>
      </c>
      <c r="S20" s="281" t="s">
        <v>324</v>
      </c>
      <c r="T20" s="282">
        <v>38.256999999999998</v>
      </c>
      <c r="U20" s="283">
        <v>38.877000000000002</v>
      </c>
      <c r="V20" s="281" t="s">
        <v>265</v>
      </c>
      <c r="W20" s="282">
        <v>43.390300000000003</v>
      </c>
      <c r="X20" s="283">
        <v>45.170299999999997</v>
      </c>
      <c r="Y20" s="281" t="s">
        <v>265</v>
      </c>
      <c r="Z20" s="282">
        <v>58.048499999999997</v>
      </c>
      <c r="AA20" s="283">
        <v>64.788499999999999</v>
      </c>
      <c r="AB20" s="281" t="s">
        <v>325</v>
      </c>
      <c r="AC20" s="282">
        <v>99.660300000000007</v>
      </c>
      <c r="AD20" s="283">
        <v>108.9303</v>
      </c>
      <c r="AE20" s="281" t="s">
        <v>265</v>
      </c>
      <c r="AF20" s="282">
        <v>67.914000000000001</v>
      </c>
      <c r="AG20" s="283">
        <v>69.403999999999996</v>
      </c>
      <c r="AH20" s="281" t="s">
        <v>326</v>
      </c>
      <c r="AI20" s="282">
        <v>89.683999999999997</v>
      </c>
      <c r="AJ20" s="283">
        <v>137.10400000000001</v>
      </c>
      <c r="AK20" s="281" t="s">
        <v>364</v>
      </c>
      <c r="AL20" s="282">
        <v>146.79400000000001</v>
      </c>
      <c r="AM20" s="283">
        <v>175.34399999999999</v>
      </c>
      <c r="AN20" s="281" t="s">
        <v>314</v>
      </c>
      <c r="AO20" s="282">
        <v>115.21</v>
      </c>
      <c r="AP20" s="283">
        <v>147.44</v>
      </c>
      <c r="AQ20" s="281" t="s">
        <v>453</v>
      </c>
      <c r="AR20" s="282">
        <v>130.78579999999999</v>
      </c>
      <c r="AS20" s="396">
        <v>183.2628</v>
      </c>
      <c r="AT20" s="281" t="s">
        <v>227</v>
      </c>
      <c r="AU20" s="282">
        <v>220.1378</v>
      </c>
      <c r="AV20" s="283">
        <v>329.11779999999999</v>
      </c>
      <c r="AW20" s="281" t="s">
        <v>305</v>
      </c>
      <c r="AX20" s="282">
        <v>243.60221999999999</v>
      </c>
      <c r="AY20" s="282">
        <v>88.532177000000004</v>
      </c>
      <c r="AZ20" s="282">
        <v>87.986830999999995</v>
      </c>
      <c r="BA20" s="282">
        <v>427.471228</v>
      </c>
      <c r="BB20" s="613">
        <f t="shared" si="0"/>
        <v>0.62082579166914598</v>
      </c>
    </row>
    <row r="21" spans="1:54" ht="13.05" customHeight="1" x14ac:dyDescent="0.2">
      <c r="A21" s="58"/>
      <c r="C21" s="255" t="s">
        <v>51</v>
      </c>
      <c r="D21" s="284" t="s">
        <v>384</v>
      </c>
      <c r="E21" s="285">
        <v>2330.0309999999999</v>
      </c>
      <c r="F21" s="286">
        <v>2475.3270000000002</v>
      </c>
      <c r="G21" s="284" t="s">
        <v>340</v>
      </c>
      <c r="H21" s="285">
        <v>2689.8519999999999</v>
      </c>
      <c r="I21" s="286">
        <v>3513.7550000000001</v>
      </c>
      <c r="J21" s="284" t="s">
        <v>454</v>
      </c>
      <c r="K21" s="285">
        <v>3186.61</v>
      </c>
      <c r="L21" s="286">
        <v>3937.78</v>
      </c>
      <c r="M21" s="284" t="s">
        <v>455</v>
      </c>
      <c r="N21" s="285">
        <v>2073.0934999999999</v>
      </c>
      <c r="O21" s="286">
        <v>3001.0439999999999</v>
      </c>
      <c r="P21" s="284" t="s">
        <v>313</v>
      </c>
      <c r="Q21" s="285">
        <v>893.29309999999998</v>
      </c>
      <c r="R21" s="286">
        <v>1470.2887000000001</v>
      </c>
      <c r="S21" s="284" t="s">
        <v>348</v>
      </c>
      <c r="T21" s="285">
        <v>1725.3489999999999</v>
      </c>
      <c r="U21" s="286">
        <v>2083.2449999999999</v>
      </c>
      <c r="V21" s="284" t="s">
        <v>456</v>
      </c>
      <c r="W21" s="285">
        <v>3115.0391</v>
      </c>
      <c r="X21" s="286">
        <v>3518.7519000000002</v>
      </c>
      <c r="Y21" s="284" t="s">
        <v>457</v>
      </c>
      <c r="Z21" s="285">
        <v>2375.1927999999998</v>
      </c>
      <c r="AA21" s="286">
        <v>2860.3011000000001</v>
      </c>
      <c r="AB21" s="284" t="s">
        <v>458</v>
      </c>
      <c r="AC21" s="285">
        <v>2216.3146999999999</v>
      </c>
      <c r="AD21" s="286">
        <v>2841.7035999999998</v>
      </c>
      <c r="AE21" s="284" t="s">
        <v>459</v>
      </c>
      <c r="AF21" s="285">
        <v>1721.7184999999999</v>
      </c>
      <c r="AG21" s="286">
        <v>2166.4027999999998</v>
      </c>
      <c r="AH21" s="284" t="s">
        <v>460</v>
      </c>
      <c r="AI21" s="285">
        <v>2243.5981000000002</v>
      </c>
      <c r="AJ21" s="286">
        <v>2865.6614</v>
      </c>
      <c r="AK21" s="284" t="s">
        <v>461</v>
      </c>
      <c r="AL21" s="285">
        <v>2464.5189999999998</v>
      </c>
      <c r="AM21" s="286">
        <v>3218.0250000000001</v>
      </c>
      <c r="AN21" s="284" t="s">
        <v>462</v>
      </c>
      <c r="AO21" s="285">
        <v>3016.9045999999998</v>
      </c>
      <c r="AP21" s="286">
        <v>4337.4735000000001</v>
      </c>
      <c r="AQ21" s="284" t="s">
        <v>463</v>
      </c>
      <c r="AR21" s="285">
        <v>3505.8442</v>
      </c>
      <c r="AS21" s="501">
        <v>4500.1953999999996</v>
      </c>
      <c r="AT21" s="284" t="s">
        <v>464</v>
      </c>
      <c r="AU21" s="285">
        <v>3902.9719</v>
      </c>
      <c r="AV21" s="286">
        <v>4861.4632000000001</v>
      </c>
      <c r="AW21" s="284" t="s">
        <v>465</v>
      </c>
      <c r="AX21" s="285">
        <v>4266.2916690000002</v>
      </c>
      <c r="AY21" s="285">
        <v>911.89888800000006</v>
      </c>
      <c r="AZ21" s="285">
        <v>374.86215299999998</v>
      </c>
      <c r="BA21" s="285">
        <v>5622.3304250000001</v>
      </c>
      <c r="BB21" s="614">
        <f t="shared" si="0"/>
        <v>8.1654331531434696</v>
      </c>
    </row>
    <row r="22" spans="1:54" ht="13.05" customHeight="1" thickBot="1" x14ac:dyDescent="0.3">
      <c r="A22" s="58"/>
      <c r="B22" s="69"/>
      <c r="C22" s="257" t="s">
        <v>49</v>
      </c>
      <c r="D22" s="257"/>
      <c r="E22" s="70">
        <f>SUM(E15:E21)</f>
        <v>11425.941999999999</v>
      </c>
      <c r="F22" s="198">
        <f t="shared" ref="F22" si="1">SUM(F15:F21)</f>
        <v>12523.465</v>
      </c>
      <c r="G22" s="257"/>
      <c r="H22" s="70">
        <f>SUM(H15:H21)</f>
        <v>11673.041799999999</v>
      </c>
      <c r="I22" s="198">
        <f t="shared" ref="I22" si="2">SUM(I15:I21)</f>
        <v>13950.280900000002</v>
      </c>
      <c r="J22" s="257"/>
      <c r="K22" s="70">
        <f>SUM(K15:K21)</f>
        <v>11968.9789</v>
      </c>
      <c r="L22" s="198">
        <f t="shared" ref="L22" si="3">SUM(L15:L21)</f>
        <v>15481.0874</v>
      </c>
      <c r="M22" s="257"/>
      <c r="N22" s="70">
        <f>SUM(N15:N21)</f>
        <v>14053.819100000001</v>
      </c>
      <c r="O22" s="198">
        <f t="shared" ref="O22" si="4">SUM(O15:O21)</f>
        <v>19773.398200000003</v>
      </c>
      <c r="P22" s="197"/>
      <c r="Q22" s="70">
        <f>SUM(Q15:Q21)</f>
        <v>17608.066299999999</v>
      </c>
      <c r="R22" s="198">
        <f t="shared" ref="R22:AJ22" si="5">SUM(R15:R21)</f>
        <v>23323.339999999997</v>
      </c>
      <c r="S22" s="197"/>
      <c r="T22" s="70">
        <f t="shared" si="5"/>
        <v>20932.219300000004</v>
      </c>
      <c r="U22" s="198">
        <f t="shared" si="5"/>
        <v>24888.177300000003</v>
      </c>
      <c r="V22" s="197"/>
      <c r="W22" s="70">
        <f t="shared" si="5"/>
        <v>24457.8554</v>
      </c>
      <c r="X22" s="198">
        <f t="shared" si="5"/>
        <v>28116.596100000002</v>
      </c>
      <c r="Y22" s="197"/>
      <c r="Z22" s="70">
        <f t="shared" si="5"/>
        <v>24463.394200000002</v>
      </c>
      <c r="AA22" s="198">
        <f t="shared" si="5"/>
        <v>28411.3102</v>
      </c>
      <c r="AB22" s="197"/>
      <c r="AC22" s="70">
        <f t="shared" si="5"/>
        <v>26863.977699999999</v>
      </c>
      <c r="AD22" s="198">
        <f t="shared" si="5"/>
        <v>35939.272400000002</v>
      </c>
      <c r="AE22" s="197"/>
      <c r="AF22" s="70">
        <f t="shared" si="5"/>
        <v>26264.668099999999</v>
      </c>
      <c r="AG22" s="198">
        <f t="shared" si="5"/>
        <v>38766.720499999996</v>
      </c>
      <c r="AH22" s="197"/>
      <c r="AI22" s="70">
        <f t="shared" si="5"/>
        <v>29416.981899999999</v>
      </c>
      <c r="AJ22" s="198">
        <f t="shared" si="5"/>
        <v>40859.36849999999</v>
      </c>
      <c r="AK22" s="256"/>
      <c r="AL22" s="70">
        <f>SUM(AL15:AL21)</f>
        <v>34824.687899999997</v>
      </c>
      <c r="AM22" s="198">
        <f t="shared" ref="AM22:AP22" si="6">SUM(AM15:AM21)</f>
        <v>46615.678599999992</v>
      </c>
      <c r="AN22" s="221"/>
      <c r="AO22" s="202">
        <f t="shared" si="6"/>
        <v>37395.882400000002</v>
      </c>
      <c r="AP22" s="236">
        <f t="shared" si="6"/>
        <v>52589.506400000006</v>
      </c>
      <c r="AQ22" s="221"/>
      <c r="AR22" s="202">
        <f t="shared" ref="AR22:AS22" si="7">SUM(AR15:AR21)</f>
        <v>43644.164599999996</v>
      </c>
      <c r="AS22" s="236">
        <f t="shared" si="7"/>
        <v>57835.620499999997</v>
      </c>
      <c r="AT22" s="221"/>
      <c r="AU22" s="202">
        <f t="shared" ref="AU22:AV22" si="8">SUM(AU15:AU21)</f>
        <v>51213.744699999996</v>
      </c>
      <c r="AV22" s="236">
        <f t="shared" si="8"/>
        <v>66916.583900000012</v>
      </c>
      <c r="AW22" s="221"/>
      <c r="AX22" s="70">
        <f t="shared" ref="AX22:BA22" si="9">SUM(AX15:AX21)</f>
        <v>54475.452204000001</v>
      </c>
      <c r="AY22" s="70">
        <f t="shared" si="9"/>
        <v>6324.7078929999998</v>
      </c>
      <c r="AZ22" s="70">
        <f t="shared" si="9"/>
        <v>6605.6257090000008</v>
      </c>
      <c r="BA22" s="70">
        <f t="shared" si="9"/>
        <v>68855.262416000012</v>
      </c>
      <c r="BB22" s="615">
        <f t="shared" si="0"/>
        <v>100</v>
      </c>
    </row>
    <row r="23" spans="1:54" ht="12.75" customHeight="1" x14ac:dyDescent="0.25">
      <c r="A23" s="58"/>
      <c r="B23" s="69"/>
      <c r="C23" s="71"/>
      <c r="D23" s="71"/>
      <c r="E23" s="71"/>
      <c r="F23" s="71"/>
      <c r="G23" s="71"/>
      <c r="H23" s="71"/>
      <c r="I23" s="71"/>
      <c r="J23" s="71"/>
      <c r="K23" s="71"/>
      <c r="L23" s="71"/>
      <c r="M23" s="71"/>
      <c r="N23" s="71"/>
      <c r="O23" s="71"/>
      <c r="P23" s="72"/>
      <c r="Q23" s="72"/>
      <c r="R23" s="72"/>
      <c r="S23" s="72"/>
      <c r="T23" s="72"/>
      <c r="U23" s="72"/>
      <c r="V23" s="72"/>
      <c r="W23" s="72"/>
      <c r="X23" s="72"/>
      <c r="Y23" s="54"/>
      <c r="AB23" s="54"/>
      <c r="AC23" s="73"/>
      <c r="AD23" s="73"/>
      <c r="AE23" s="55"/>
      <c r="AF23" s="55"/>
      <c r="AG23" s="55"/>
      <c r="AK23" s="132"/>
      <c r="AN23" s="132"/>
    </row>
    <row r="24" spans="1:54" ht="13.5" customHeight="1" thickBot="1" x14ac:dyDescent="0.3">
      <c r="A24" s="58"/>
      <c r="B24" s="69"/>
      <c r="C24" s="71"/>
      <c r="D24" s="71"/>
      <c r="E24" s="71"/>
      <c r="F24" s="71"/>
      <c r="G24" s="71"/>
      <c r="H24" s="71"/>
      <c r="I24" s="71"/>
      <c r="J24" s="71"/>
      <c r="K24" s="71"/>
      <c r="L24" s="71"/>
      <c r="M24" s="71"/>
      <c r="N24" s="71"/>
      <c r="O24" s="71"/>
      <c r="P24" s="74"/>
      <c r="Q24" s="72"/>
      <c r="R24" s="72"/>
      <c r="S24" s="72"/>
      <c r="T24" s="72"/>
      <c r="U24" s="72"/>
      <c r="V24" s="72"/>
      <c r="W24" s="72"/>
      <c r="X24" s="72"/>
      <c r="Y24" s="54"/>
      <c r="AB24" s="54"/>
      <c r="AD24" s="55"/>
      <c r="AE24" s="55"/>
      <c r="AF24" s="55"/>
      <c r="AH24" s="87"/>
      <c r="AI24" s="87"/>
      <c r="AK24" s="132"/>
      <c r="AN24" s="132"/>
    </row>
    <row r="25" spans="1:54" ht="12.75" customHeight="1" x14ac:dyDescent="0.25">
      <c r="A25" s="58"/>
      <c r="B25" s="61"/>
      <c r="C25" s="59"/>
      <c r="D25" s="785" t="s">
        <v>101</v>
      </c>
      <c r="E25" s="786"/>
      <c r="F25" s="787"/>
      <c r="G25" s="785" t="s">
        <v>102</v>
      </c>
      <c r="H25" s="786"/>
      <c r="I25" s="787"/>
      <c r="J25" s="785" t="s">
        <v>103</v>
      </c>
      <c r="K25" s="786"/>
      <c r="L25" s="787"/>
      <c r="M25" s="785" t="s">
        <v>100</v>
      </c>
      <c r="N25" s="786"/>
      <c r="O25" s="787"/>
      <c r="P25" s="785" t="s">
        <v>1</v>
      </c>
      <c r="Q25" s="786"/>
      <c r="R25" s="787"/>
      <c r="S25" s="785" t="s">
        <v>2</v>
      </c>
      <c r="T25" s="786"/>
      <c r="U25" s="787"/>
      <c r="V25" s="785" t="s">
        <v>3</v>
      </c>
      <c r="W25" s="786"/>
      <c r="X25" s="787"/>
      <c r="Y25" s="785">
        <v>2014</v>
      </c>
      <c r="Z25" s="786"/>
      <c r="AA25" s="787"/>
      <c r="AB25" s="785">
        <v>2015</v>
      </c>
      <c r="AC25" s="786"/>
      <c r="AD25" s="787"/>
      <c r="AE25" s="785">
        <v>2016</v>
      </c>
      <c r="AF25" s="786"/>
      <c r="AG25" s="787"/>
      <c r="AH25" s="836">
        <v>2017</v>
      </c>
      <c r="AI25" s="837"/>
      <c r="AJ25" s="838"/>
      <c r="AK25" s="836">
        <v>2018</v>
      </c>
      <c r="AL25" s="837"/>
      <c r="AM25" s="838"/>
      <c r="AN25" s="794">
        <v>2019</v>
      </c>
      <c r="AO25" s="850"/>
      <c r="AP25" s="851"/>
      <c r="AQ25" s="794">
        <v>2020</v>
      </c>
      <c r="AR25" s="850"/>
      <c r="AS25" s="851"/>
      <c r="AT25" s="794">
        <v>2021</v>
      </c>
      <c r="AU25" s="850"/>
      <c r="AV25" s="851"/>
      <c r="AW25" s="794">
        <v>2022</v>
      </c>
      <c r="AX25" s="795"/>
      <c r="AY25" s="795"/>
      <c r="AZ25" s="795"/>
      <c r="BA25" s="795"/>
      <c r="BB25" s="851"/>
    </row>
    <row r="26" spans="1:54" ht="21.75" customHeight="1" thickBot="1" x14ac:dyDescent="0.3">
      <c r="B26" s="57" t="s">
        <v>79</v>
      </c>
      <c r="C26" s="59"/>
      <c r="D26" s="788" t="s">
        <v>55</v>
      </c>
      <c r="E26" s="783" t="s">
        <v>73</v>
      </c>
      <c r="F26" s="784" t="s">
        <v>74</v>
      </c>
      <c r="G26" s="788" t="s">
        <v>55</v>
      </c>
      <c r="H26" s="783" t="s">
        <v>73</v>
      </c>
      <c r="I26" s="784" t="s">
        <v>74</v>
      </c>
      <c r="J26" s="788" t="s">
        <v>55</v>
      </c>
      <c r="K26" s="783" t="s">
        <v>73</v>
      </c>
      <c r="L26" s="784" t="s">
        <v>74</v>
      </c>
      <c r="M26" s="788" t="s">
        <v>55</v>
      </c>
      <c r="N26" s="783" t="s">
        <v>73</v>
      </c>
      <c r="O26" s="784" t="s">
        <v>74</v>
      </c>
      <c r="P26" s="824" t="s">
        <v>55</v>
      </c>
      <c r="Q26" s="797" t="s">
        <v>73</v>
      </c>
      <c r="R26" s="798" t="s">
        <v>74</v>
      </c>
      <c r="S26" s="788" t="s">
        <v>55</v>
      </c>
      <c r="T26" s="797" t="s">
        <v>73</v>
      </c>
      <c r="U26" s="798" t="s">
        <v>74</v>
      </c>
      <c r="V26" s="788" t="s">
        <v>55</v>
      </c>
      <c r="W26" s="797" t="s">
        <v>73</v>
      </c>
      <c r="X26" s="798" t="s">
        <v>74</v>
      </c>
      <c r="Y26" s="788" t="s">
        <v>56</v>
      </c>
      <c r="Z26" s="783" t="s">
        <v>73</v>
      </c>
      <c r="AA26" s="784" t="s">
        <v>74</v>
      </c>
      <c r="AB26" s="788" t="s">
        <v>56</v>
      </c>
      <c r="AC26" s="783" t="s">
        <v>73</v>
      </c>
      <c r="AD26" s="784" t="s">
        <v>74</v>
      </c>
      <c r="AE26" s="788" t="s">
        <v>56</v>
      </c>
      <c r="AF26" s="783" t="s">
        <v>73</v>
      </c>
      <c r="AG26" s="784" t="s">
        <v>74</v>
      </c>
      <c r="AH26" s="839" t="s">
        <v>56</v>
      </c>
      <c r="AI26" s="730" t="s">
        <v>73</v>
      </c>
      <c r="AJ26" s="809" t="s">
        <v>74</v>
      </c>
      <c r="AK26" s="807" t="s">
        <v>56</v>
      </c>
      <c r="AL26" s="730" t="s">
        <v>73</v>
      </c>
      <c r="AM26" s="809" t="s">
        <v>74</v>
      </c>
      <c r="AN26" s="807" t="s">
        <v>56</v>
      </c>
      <c r="AO26" s="730" t="s">
        <v>73</v>
      </c>
      <c r="AP26" s="809" t="s">
        <v>74</v>
      </c>
      <c r="AQ26" s="848" t="s">
        <v>56</v>
      </c>
      <c r="AR26" s="730" t="s">
        <v>73</v>
      </c>
      <c r="AS26" s="809" t="s">
        <v>74</v>
      </c>
      <c r="AT26" s="848" t="s">
        <v>56</v>
      </c>
      <c r="AU26" s="730" t="s">
        <v>73</v>
      </c>
      <c r="AV26" s="809" t="s">
        <v>74</v>
      </c>
      <c r="AW26" s="848" t="s">
        <v>46</v>
      </c>
      <c r="AX26" s="730" t="s">
        <v>77</v>
      </c>
      <c r="AY26" s="718" t="s">
        <v>76</v>
      </c>
      <c r="AZ26" s="718"/>
      <c r="BA26" s="730" t="s">
        <v>75</v>
      </c>
      <c r="BB26" s="846" t="s">
        <v>47</v>
      </c>
    </row>
    <row r="27" spans="1:54" ht="21.75" customHeight="1" thickBot="1" x14ac:dyDescent="0.3">
      <c r="A27" s="61"/>
      <c r="B27" s="61"/>
      <c r="C27" s="59"/>
      <c r="D27" s="788"/>
      <c r="E27" s="783"/>
      <c r="F27" s="784"/>
      <c r="G27" s="788"/>
      <c r="H27" s="783"/>
      <c r="I27" s="784"/>
      <c r="J27" s="788"/>
      <c r="K27" s="783"/>
      <c r="L27" s="784"/>
      <c r="M27" s="788"/>
      <c r="N27" s="783"/>
      <c r="O27" s="784"/>
      <c r="P27" s="825"/>
      <c r="Q27" s="797"/>
      <c r="R27" s="798"/>
      <c r="S27" s="825"/>
      <c r="T27" s="797"/>
      <c r="U27" s="798"/>
      <c r="V27" s="788"/>
      <c r="W27" s="797"/>
      <c r="X27" s="798"/>
      <c r="Y27" s="788"/>
      <c r="Z27" s="783"/>
      <c r="AA27" s="784"/>
      <c r="AB27" s="788"/>
      <c r="AC27" s="783"/>
      <c r="AD27" s="784"/>
      <c r="AE27" s="788"/>
      <c r="AF27" s="783"/>
      <c r="AG27" s="784"/>
      <c r="AH27" s="840"/>
      <c r="AI27" s="731"/>
      <c r="AJ27" s="810"/>
      <c r="AK27" s="808"/>
      <c r="AL27" s="731"/>
      <c r="AM27" s="810"/>
      <c r="AN27" s="808"/>
      <c r="AO27" s="731"/>
      <c r="AP27" s="810"/>
      <c r="AQ27" s="849"/>
      <c r="AR27" s="731"/>
      <c r="AS27" s="810"/>
      <c r="AT27" s="849"/>
      <c r="AU27" s="731"/>
      <c r="AV27" s="810"/>
      <c r="AW27" s="849"/>
      <c r="AX27" s="731"/>
      <c r="AY27" s="487" t="s">
        <v>28</v>
      </c>
      <c r="AZ27" s="487" t="s">
        <v>29</v>
      </c>
      <c r="BA27" s="731"/>
      <c r="BB27" s="847"/>
    </row>
    <row r="28" spans="1:54" ht="13.05" customHeight="1" thickBot="1" x14ac:dyDescent="0.3">
      <c r="A28" s="75"/>
      <c r="B28" s="826" t="s">
        <v>31</v>
      </c>
      <c r="C28" s="502" t="s">
        <v>41</v>
      </c>
      <c r="D28" s="507" t="s">
        <v>300</v>
      </c>
      <c r="E28" s="17">
        <v>660.27</v>
      </c>
      <c r="F28" s="508">
        <v>687.81</v>
      </c>
      <c r="G28" s="507" t="s">
        <v>314</v>
      </c>
      <c r="H28" s="17">
        <v>661.60400000000004</v>
      </c>
      <c r="I28" s="508">
        <v>779.42399999999998</v>
      </c>
      <c r="J28" s="507" t="s">
        <v>466</v>
      </c>
      <c r="K28" s="17">
        <v>700.28</v>
      </c>
      <c r="L28" s="508">
        <v>858.95</v>
      </c>
      <c r="M28" s="507" t="s">
        <v>282</v>
      </c>
      <c r="N28" s="17">
        <v>605.23800000000006</v>
      </c>
      <c r="O28" s="508">
        <v>933.37699999999995</v>
      </c>
      <c r="P28" s="77" t="s">
        <v>393</v>
      </c>
      <c r="Q28" s="62">
        <v>803.73800000000006</v>
      </c>
      <c r="R28" s="63">
        <v>1361.778</v>
      </c>
      <c r="S28" s="77" t="s">
        <v>367</v>
      </c>
      <c r="T28" s="62">
        <v>1002.847</v>
      </c>
      <c r="U28" s="63">
        <v>1324.4670000000001</v>
      </c>
      <c r="V28" s="83" t="s">
        <v>410</v>
      </c>
      <c r="W28" s="76">
        <v>1248.144</v>
      </c>
      <c r="X28" s="208">
        <v>1550.7139999999999</v>
      </c>
      <c r="Y28" s="77" t="s">
        <v>384</v>
      </c>
      <c r="Z28" s="62">
        <v>1319.2670000000001</v>
      </c>
      <c r="AA28" s="63">
        <v>1757.35</v>
      </c>
      <c r="AB28" s="77" t="s">
        <v>467</v>
      </c>
      <c r="AC28" s="62">
        <v>1466.7588000000001</v>
      </c>
      <c r="AD28" s="63">
        <v>2629.9758000000002</v>
      </c>
      <c r="AE28" s="77" t="s">
        <v>395</v>
      </c>
      <c r="AF28" s="62">
        <v>1672.433</v>
      </c>
      <c r="AG28" s="63">
        <v>3634.9830000000002</v>
      </c>
      <c r="AH28" s="211" t="s">
        <v>468</v>
      </c>
      <c r="AI28" s="35">
        <v>1724.9102</v>
      </c>
      <c r="AJ28" s="24">
        <v>3136.2701999999999</v>
      </c>
      <c r="AK28" s="216" t="s">
        <v>350</v>
      </c>
      <c r="AL28" s="35">
        <v>2639.473</v>
      </c>
      <c r="AM28" s="24">
        <v>4480.9814999999999</v>
      </c>
      <c r="AN28" s="216" t="s">
        <v>469</v>
      </c>
      <c r="AO28" s="35" t="s">
        <v>470</v>
      </c>
      <c r="AP28" s="24">
        <v>4927.6499999999996</v>
      </c>
      <c r="AQ28" s="528" t="s">
        <v>471</v>
      </c>
      <c r="AR28" s="529">
        <v>4063.587</v>
      </c>
      <c r="AS28" s="530">
        <v>5924.4639999999999</v>
      </c>
      <c r="AT28" s="528" t="s">
        <v>472</v>
      </c>
      <c r="AU28" s="529">
        <v>5617.5720000000001</v>
      </c>
      <c r="AV28" s="530">
        <v>7460.4319999999998</v>
      </c>
      <c r="AW28" s="268" t="s">
        <v>473</v>
      </c>
      <c r="AX28" s="269">
        <v>6293.6527990000004</v>
      </c>
      <c r="AY28" s="269">
        <v>501.64816999999999</v>
      </c>
      <c r="AZ28" s="269">
        <v>645.80129999999997</v>
      </c>
      <c r="BA28" s="269">
        <v>7529.2222689999999</v>
      </c>
      <c r="BB28" s="612">
        <f t="shared" ref="BB28:BB43" si="10">BA28/BA$22*100</f>
        <v>10.934853785773129</v>
      </c>
    </row>
    <row r="29" spans="1:54" ht="13.05" customHeight="1" thickBot="1" x14ac:dyDescent="0.3">
      <c r="A29" s="75"/>
      <c r="B29" s="826"/>
      <c r="C29" s="258" t="s">
        <v>37</v>
      </c>
      <c r="D29" s="509" t="s">
        <v>260</v>
      </c>
      <c r="E29" s="20">
        <v>211.97</v>
      </c>
      <c r="F29" s="510">
        <v>214.36</v>
      </c>
      <c r="G29" s="509" t="s">
        <v>294</v>
      </c>
      <c r="H29" s="20">
        <v>200.47</v>
      </c>
      <c r="I29" s="510">
        <v>200.47</v>
      </c>
      <c r="J29" s="509" t="s">
        <v>261</v>
      </c>
      <c r="K29" s="20">
        <v>269.88</v>
      </c>
      <c r="L29" s="510">
        <v>311.94</v>
      </c>
      <c r="M29" s="509" t="s">
        <v>332</v>
      </c>
      <c r="N29" s="20">
        <v>141.30000000000001</v>
      </c>
      <c r="O29" s="510">
        <v>226.8</v>
      </c>
      <c r="P29" s="78" t="s">
        <v>265</v>
      </c>
      <c r="Q29" s="65">
        <v>264.23</v>
      </c>
      <c r="R29" s="66">
        <v>371.03</v>
      </c>
      <c r="S29" s="78" t="s">
        <v>324</v>
      </c>
      <c r="T29" s="65">
        <v>306.44</v>
      </c>
      <c r="U29" s="66">
        <v>360.32</v>
      </c>
      <c r="V29" s="78" t="s">
        <v>265</v>
      </c>
      <c r="W29" s="65">
        <v>373.24</v>
      </c>
      <c r="X29" s="66">
        <v>375.94</v>
      </c>
      <c r="Y29" s="78" t="s">
        <v>378</v>
      </c>
      <c r="Z29" s="65">
        <v>402.66</v>
      </c>
      <c r="AA29" s="66">
        <v>498.34</v>
      </c>
      <c r="AB29" s="78" t="s">
        <v>379</v>
      </c>
      <c r="AC29" s="65">
        <v>395.04</v>
      </c>
      <c r="AD29" s="66">
        <v>833.48</v>
      </c>
      <c r="AE29" s="78" t="s">
        <v>474</v>
      </c>
      <c r="AF29" s="65">
        <v>416.89</v>
      </c>
      <c r="AG29" s="66">
        <v>1077.44</v>
      </c>
      <c r="AH29" s="212" t="s">
        <v>453</v>
      </c>
      <c r="AI29" s="39">
        <v>703.58849999999995</v>
      </c>
      <c r="AJ29" s="25">
        <v>1179.5485000000001</v>
      </c>
      <c r="AK29" s="217" t="s">
        <v>475</v>
      </c>
      <c r="AL29" s="39">
        <v>996.08849999999995</v>
      </c>
      <c r="AM29" s="25">
        <v>1711.8185000000001</v>
      </c>
      <c r="AN29" s="217" t="s">
        <v>275</v>
      </c>
      <c r="AO29" s="39">
        <v>1287.56</v>
      </c>
      <c r="AP29" s="25">
        <v>2209.37</v>
      </c>
      <c r="AQ29" s="531" t="s">
        <v>385</v>
      </c>
      <c r="AR29" s="532">
        <v>2489.11</v>
      </c>
      <c r="AS29" s="533">
        <v>3368.88</v>
      </c>
      <c r="AT29" s="531" t="s">
        <v>385</v>
      </c>
      <c r="AU29" s="532">
        <v>2962.49</v>
      </c>
      <c r="AV29" s="533">
        <v>3652.81</v>
      </c>
      <c r="AW29" s="270" t="s">
        <v>236</v>
      </c>
      <c r="AX29" s="271">
        <v>3400.7139659999998</v>
      </c>
      <c r="AY29" s="271">
        <v>179.30179999999999</v>
      </c>
      <c r="AZ29" s="271">
        <v>222.35708099999999</v>
      </c>
      <c r="BA29" s="271">
        <v>3802.3728470000001</v>
      </c>
      <c r="BB29" s="613">
        <f t="shared" si="10"/>
        <v>5.522269051895206</v>
      </c>
    </row>
    <row r="30" spans="1:54" ht="13.05" customHeight="1" thickBot="1" x14ac:dyDescent="0.3">
      <c r="A30" s="75"/>
      <c r="B30" s="826"/>
      <c r="C30" s="258" t="s">
        <v>38</v>
      </c>
      <c r="D30" s="509" t="s">
        <v>335</v>
      </c>
      <c r="E30" s="20">
        <v>35.22</v>
      </c>
      <c r="F30" s="510">
        <v>36.92</v>
      </c>
      <c r="G30" s="509" t="s">
        <v>256</v>
      </c>
      <c r="H30" s="20">
        <v>36.25</v>
      </c>
      <c r="I30" s="510">
        <v>36.25</v>
      </c>
      <c r="J30" s="509" t="s">
        <v>293</v>
      </c>
      <c r="K30" s="20">
        <v>38.549999999999997</v>
      </c>
      <c r="L30" s="510">
        <v>47.13</v>
      </c>
      <c r="M30" s="509" t="s">
        <v>323</v>
      </c>
      <c r="N30" s="20">
        <v>82.88</v>
      </c>
      <c r="O30" s="510">
        <v>159.43</v>
      </c>
      <c r="P30" s="78" t="s">
        <v>323</v>
      </c>
      <c r="Q30" s="65">
        <v>60.46</v>
      </c>
      <c r="R30" s="66">
        <v>122.22</v>
      </c>
      <c r="S30" s="78" t="s">
        <v>336</v>
      </c>
      <c r="T30" s="65">
        <v>137.952</v>
      </c>
      <c r="U30" s="66">
        <v>178.05199999999999</v>
      </c>
      <c r="V30" s="78" t="s">
        <v>263</v>
      </c>
      <c r="W30" s="65">
        <v>93.09</v>
      </c>
      <c r="X30" s="66">
        <v>115.11</v>
      </c>
      <c r="Y30" s="78" t="s">
        <v>331</v>
      </c>
      <c r="Z30" s="65">
        <v>223.36</v>
      </c>
      <c r="AA30" s="66">
        <v>277.38</v>
      </c>
      <c r="AB30" s="78" t="s">
        <v>265</v>
      </c>
      <c r="AC30" s="65">
        <v>173.54</v>
      </c>
      <c r="AD30" s="66">
        <v>247.51</v>
      </c>
      <c r="AE30" s="78" t="s">
        <v>326</v>
      </c>
      <c r="AF30" s="65">
        <v>246.79</v>
      </c>
      <c r="AG30" s="66">
        <v>454.11</v>
      </c>
      <c r="AH30" s="212" t="s">
        <v>476</v>
      </c>
      <c r="AI30" s="39">
        <v>311.3</v>
      </c>
      <c r="AJ30" s="25">
        <v>553.83000000000004</v>
      </c>
      <c r="AK30" s="217" t="s">
        <v>476</v>
      </c>
      <c r="AL30" s="39">
        <v>210.54</v>
      </c>
      <c r="AM30" s="25">
        <v>425.06</v>
      </c>
      <c r="AN30" s="217" t="s">
        <v>300</v>
      </c>
      <c r="AO30" s="39">
        <v>196.63</v>
      </c>
      <c r="AP30" s="25">
        <v>305.70999999999998</v>
      </c>
      <c r="AQ30" s="531" t="s">
        <v>314</v>
      </c>
      <c r="AR30" s="532">
        <v>335.13</v>
      </c>
      <c r="AS30" s="533">
        <v>409.97</v>
      </c>
      <c r="AT30" s="531" t="s">
        <v>371</v>
      </c>
      <c r="AU30" s="532">
        <v>348.04</v>
      </c>
      <c r="AV30" s="533">
        <v>448.98</v>
      </c>
      <c r="AW30" s="270" t="s">
        <v>476</v>
      </c>
      <c r="AX30" s="271">
        <v>414.62</v>
      </c>
      <c r="AY30" s="271">
        <v>23.34</v>
      </c>
      <c r="AZ30" s="271">
        <v>28.87</v>
      </c>
      <c r="BA30" s="271">
        <v>466.83</v>
      </c>
      <c r="BB30" s="613">
        <f t="shared" si="10"/>
        <v>0.67798739503681271</v>
      </c>
    </row>
    <row r="31" spans="1:54" ht="13.05" customHeight="1" x14ac:dyDescent="0.25">
      <c r="A31" s="75"/>
      <c r="B31" s="826"/>
      <c r="C31" s="259" t="s">
        <v>42</v>
      </c>
      <c r="D31" s="511" t="s">
        <v>256</v>
      </c>
      <c r="E31" s="512">
        <v>37.53</v>
      </c>
      <c r="F31" s="513">
        <v>37.53</v>
      </c>
      <c r="G31" s="511" t="s">
        <v>257</v>
      </c>
      <c r="H31" s="512">
        <v>68.41</v>
      </c>
      <c r="I31" s="513">
        <v>68.41</v>
      </c>
      <c r="J31" s="511" t="s">
        <v>330</v>
      </c>
      <c r="K31" s="512">
        <v>108.11</v>
      </c>
      <c r="L31" s="513">
        <v>108.11</v>
      </c>
      <c r="M31" s="511" t="s">
        <v>262</v>
      </c>
      <c r="N31" s="512">
        <v>104.22</v>
      </c>
      <c r="O31" s="513">
        <v>106.19</v>
      </c>
      <c r="P31" s="79" t="s">
        <v>264</v>
      </c>
      <c r="Q31" s="67">
        <v>124.67</v>
      </c>
      <c r="R31" s="68">
        <v>133.77000000000001</v>
      </c>
      <c r="S31" s="79" t="s">
        <v>331</v>
      </c>
      <c r="T31" s="67">
        <v>241.255</v>
      </c>
      <c r="U31" s="68">
        <v>251.95500000000001</v>
      </c>
      <c r="V31" s="79" t="s">
        <v>323</v>
      </c>
      <c r="W31" s="67">
        <v>195.07</v>
      </c>
      <c r="X31" s="68">
        <v>196.36</v>
      </c>
      <c r="Y31" s="79" t="s">
        <v>297</v>
      </c>
      <c r="Z31" s="67">
        <v>206.49</v>
      </c>
      <c r="AA31" s="68">
        <v>227.6</v>
      </c>
      <c r="AB31" s="79" t="s">
        <v>279</v>
      </c>
      <c r="AC31" s="67">
        <v>281.91000000000003</v>
      </c>
      <c r="AD31" s="68">
        <v>381.05</v>
      </c>
      <c r="AE31" s="79" t="s">
        <v>280</v>
      </c>
      <c r="AF31" s="67">
        <v>321.70999999999998</v>
      </c>
      <c r="AG31" s="68">
        <v>445.39</v>
      </c>
      <c r="AH31" s="213" t="s">
        <v>476</v>
      </c>
      <c r="AI31" s="42">
        <v>396.1</v>
      </c>
      <c r="AJ31" s="102">
        <v>462.9</v>
      </c>
      <c r="AK31" s="218" t="s">
        <v>314</v>
      </c>
      <c r="AL31" s="42">
        <v>521.29</v>
      </c>
      <c r="AM31" s="102">
        <v>722.93</v>
      </c>
      <c r="AN31" s="218" t="s">
        <v>328</v>
      </c>
      <c r="AO31" s="42">
        <v>643.95000000000005</v>
      </c>
      <c r="AP31" s="102">
        <v>741.63</v>
      </c>
      <c r="AQ31" s="534" t="s">
        <v>466</v>
      </c>
      <c r="AR31" s="535">
        <v>566.63</v>
      </c>
      <c r="AS31" s="536">
        <v>600.04999999999995</v>
      </c>
      <c r="AT31" s="534" t="s">
        <v>223</v>
      </c>
      <c r="AU31" s="535">
        <v>339.27</v>
      </c>
      <c r="AV31" s="536">
        <v>389.28</v>
      </c>
      <c r="AW31" s="272" t="s">
        <v>364</v>
      </c>
      <c r="AX31" s="273">
        <v>305.830197</v>
      </c>
      <c r="AY31" s="273">
        <v>7.89</v>
      </c>
      <c r="AZ31" s="273" t="s">
        <v>53</v>
      </c>
      <c r="BA31" s="273">
        <v>326.15019699999999</v>
      </c>
      <c r="BB31" s="614">
        <f t="shared" si="10"/>
        <v>0.47367504756500928</v>
      </c>
    </row>
    <row r="32" spans="1:54" ht="13.05" customHeight="1" x14ac:dyDescent="0.25">
      <c r="A32" s="75"/>
      <c r="B32" s="804" t="s">
        <v>30</v>
      </c>
      <c r="C32" s="260" t="s">
        <v>39</v>
      </c>
      <c r="D32" s="507" t="s">
        <v>271</v>
      </c>
      <c r="E32" s="17">
        <v>1334.116</v>
      </c>
      <c r="F32" s="508">
        <v>1394.76</v>
      </c>
      <c r="G32" s="507" t="s">
        <v>302</v>
      </c>
      <c r="H32" s="17">
        <v>1366.6</v>
      </c>
      <c r="I32" s="508">
        <v>1484.402</v>
      </c>
      <c r="J32" s="507" t="s">
        <v>477</v>
      </c>
      <c r="K32" s="17">
        <v>1392.7065</v>
      </c>
      <c r="L32" s="508">
        <v>1891.8905</v>
      </c>
      <c r="M32" s="507" t="s">
        <v>478</v>
      </c>
      <c r="N32" s="17">
        <v>1706.0485000000001</v>
      </c>
      <c r="O32" s="508">
        <v>2866.1444999999999</v>
      </c>
      <c r="P32" s="77" t="s">
        <v>479</v>
      </c>
      <c r="Q32" s="62">
        <v>1602.857</v>
      </c>
      <c r="R32" s="63">
        <v>2937.0250000000001</v>
      </c>
      <c r="S32" s="77" t="s">
        <v>480</v>
      </c>
      <c r="T32" s="62">
        <v>2296.6179999999999</v>
      </c>
      <c r="U32" s="63">
        <v>3220.951</v>
      </c>
      <c r="V32" s="77" t="s">
        <v>412</v>
      </c>
      <c r="W32" s="62">
        <v>3003.3633</v>
      </c>
      <c r="X32" s="63">
        <v>4009.2203</v>
      </c>
      <c r="Y32" s="77" t="s">
        <v>437</v>
      </c>
      <c r="Z32" s="62">
        <v>3238.6333</v>
      </c>
      <c r="AA32" s="63">
        <v>4145.9432999999999</v>
      </c>
      <c r="AB32" s="77" t="s">
        <v>481</v>
      </c>
      <c r="AC32" s="62">
        <v>3586.5893000000001</v>
      </c>
      <c r="AD32" s="63">
        <v>5310.4692999999997</v>
      </c>
      <c r="AE32" s="77" t="s">
        <v>482</v>
      </c>
      <c r="AF32" s="62">
        <v>3465.9198999999999</v>
      </c>
      <c r="AG32" s="63">
        <v>6517.2386999999999</v>
      </c>
      <c r="AH32" s="212" t="s">
        <v>483</v>
      </c>
      <c r="AI32" s="39">
        <v>4439.1030000000001</v>
      </c>
      <c r="AJ32" s="97">
        <v>7033.2727999999997</v>
      </c>
      <c r="AK32" s="217" t="s">
        <v>484</v>
      </c>
      <c r="AL32" s="39">
        <v>6098.18</v>
      </c>
      <c r="AM32" s="97">
        <v>7701.0946000000004</v>
      </c>
      <c r="AN32" s="217" t="s">
        <v>485</v>
      </c>
      <c r="AO32" s="39">
        <v>6781.3180000000002</v>
      </c>
      <c r="AP32" s="97">
        <v>9153.3145999999997</v>
      </c>
      <c r="AQ32" s="528" t="s">
        <v>486</v>
      </c>
      <c r="AR32" s="529">
        <v>7471.6869999999999</v>
      </c>
      <c r="AS32" s="530">
        <v>9903.0885999999991</v>
      </c>
      <c r="AT32" s="528" t="s">
        <v>487</v>
      </c>
      <c r="AU32" s="529">
        <v>8869.6656000000003</v>
      </c>
      <c r="AV32" s="530">
        <v>11885.3076</v>
      </c>
      <c r="AW32" s="268" t="s">
        <v>488</v>
      </c>
      <c r="AX32" s="269">
        <v>9691.6883600000001</v>
      </c>
      <c r="AY32" s="269">
        <v>857.87452800000005</v>
      </c>
      <c r="AZ32" s="269">
        <v>2068.6997999999999</v>
      </c>
      <c r="BA32" s="269">
        <v>12620.482688</v>
      </c>
      <c r="BB32" s="612">
        <f t="shared" si="10"/>
        <v>18.329002381475725</v>
      </c>
    </row>
    <row r="33" spans="1:54" ht="13.05" customHeight="1" x14ac:dyDescent="0.25">
      <c r="A33" s="75"/>
      <c r="B33" s="804"/>
      <c r="C33" s="259" t="s">
        <v>50</v>
      </c>
      <c r="D33" s="511" t="s">
        <v>305</v>
      </c>
      <c r="E33" s="512">
        <v>5846.2860000000001</v>
      </c>
      <c r="F33" s="513">
        <v>6219.0460000000003</v>
      </c>
      <c r="G33" s="511" t="s">
        <v>227</v>
      </c>
      <c r="H33" s="512">
        <v>5629.3909999999996</v>
      </c>
      <c r="I33" s="513">
        <v>5935.4110000000001</v>
      </c>
      <c r="J33" s="511" t="s">
        <v>284</v>
      </c>
      <c r="K33" s="512">
        <v>5147.0994000000001</v>
      </c>
      <c r="L33" s="513">
        <v>5678.2493999999997</v>
      </c>
      <c r="M33" s="511" t="s">
        <v>306</v>
      </c>
      <c r="N33" s="512">
        <v>7883.0303999999996</v>
      </c>
      <c r="O33" s="513">
        <v>8857.8943999999992</v>
      </c>
      <c r="P33" s="79" t="s">
        <v>452</v>
      </c>
      <c r="Q33" s="67">
        <v>11884.0553</v>
      </c>
      <c r="R33" s="68">
        <v>12446.0463</v>
      </c>
      <c r="S33" s="79" t="s">
        <v>489</v>
      </c>
      <c r="T33" s="67">
        <v>12353.291300000001</v>
      </c>
      <c r="U33" s="68">
        <v>12865.051299999999</v>
      </c>
      <c r="V33" s="79" t="s">
        <v>388</v>
      </c>
      <c r="W33" s="67">
        <v>12733.7732</v>
      </c>
      <c r="X33" s="68">
        <v>13513.746300000001</v>
      </c>
      <c r="Y33" s="79" t="s">
        <v>349</v>
      </c>
      <c r="Z33" s="67">
        <v>12558.4058</v>
      </c>
      <c r="AA33" s="68">
        <v>13701.9058</v>
      </c>
      <c r="AB33" s="79" t="s">
        <v>396</v>
      </c>
      <c r="AC33" s="67">
        <v>14376.380800000001</v>
      </c>
      <c r="AD33" s="68">
        <v>18298.455099999999</v>
      </c>
      <c r="AE33" s="79" t="s">
        <v>455</v>
      </c>
      <c r="AF33" s="67">
        <v>14155.325699999999</v>
      </c>
      <c r="AG33" s="68">
        <v>18941.103500000001</v>
      </c>
      <c r="AH33" s="213" t="s">
        <v>414</v>
      </c>
      <c r="AI33" s="42">
        <v>15055.923699999999</v>
      </c>
      <c r="AJ33" s="102">
        <v>19356.931499999999</v>
      </c>
      <c r="AK33" s="218" t="s">
        <v>382</v>
      </c>
      <c r="AL33" s="42">
        <v>17058.725999999999</v>
      </c>
      <c r="AM33" s="102">
        <v>20826.470099999999</v>
      </c>
      <c r="AN33" s="218" t="s">
        <v>490</v>
      </c>
      <c r="AO33" s="42">
        <v>17652.476500000001</v>
      </c>
      <c r="AP33" s="102">
        <v>21269.33</v>
      </c>
      <c r="AQ33" s="534" t="s">
        <v>491</v>
      </c>
      <c r="AR33" s="535">
        <v>18393.608499999998</v>
      </c>
      <c r="AS33" s="536">
        <v>21731.697499999998</v>
      </c>
      <c r="AT33" s="534" t="s">
        <v>492</v>
      </c>
      <c r="AU33" s="535">
        <v>21262.783500000001</v>
      </c>
      <c r="AV33" s="536">
        <v>24864.555499999999</v>
      </c>
      <c r="AW33" s="272" t="s">
        <v>404</v>
      </c>
      <c r="AX33" s="273">
        <v>19948.233200999999</v>
      </c>
      <c r="AY33" s="273">
        <v>2822.8035319999999</v>
      </c>
      <c r="AZ33" s="273">
        <v>1287.938586</v>
      </c>
      <c r="BA33" s="273">
        <v>24069.241319000001</v>
      </c>
      <c r="BB33" s="614">
        <f t="shared" si="10"/>
        <v>34.956284348437819</v>
      </c>
    </row>
    <row r="34" spans="1:54" ht="13.05" customHeight="1" x14ac:dyDescent="0.25">
      <c r="A34" s="75"/>
      <c r="B34" s="492" t="s">
        <v>32</v>
      </c>
      <c r="C34" s="261" t="s">
        <v>32</v>
      </c>
      <c r="D34" s="514" t="s">
        <v>386</v>
      </c>
      <c r="E34" s="515">
        <v>827.64</v>
      </c>
      <c r="F34" s="516">
        <v>1307.143</v>
      </c>
      <c r="G34" s="514" t="s">
        <v>285</v>
      </c>
      <c r="H34" s="515">
        <v>889.99180000000001</v>
      </c>
      <c r="I34" s="516">
        <v>1757.9509</v>
      </c>
      <c r="J34" s="514" t="s">
        <v>304</v>
      </c>
      <c r="K34" s="515">
        <v>974.41099999999994</v>
      </c>
      <c r="L34" s="516">
        <v>2397.5374999999999</v>
      </c>
      <c r="M34" s="514" t="s">
        <v>388</v>
      </c>
      <c r="N34" s="515">
        <v>1266.1416999999999</v>
      </c>
      <c r="O34" s="516">
        <v>3329.9803000000002</v>
      </c>
      <c r="P34" s="209" t="s">
        <v>390</v>
      </c>
      <c r="Q34" s="80">
        <v>1715.2444</v>
      </c>
      <c r="R34" s="81">
        <v>4094.0355</v>
      </c>
      <c r="S34" s="209" t="s">
        <v>343</v>
      </c>
      <c r="T34" s="80">
        <v>2548.4270000000001</v>
      </c>
      <c r="U34" s="81">
        <v>4203.3050000000003</v>
      </c>
      <c r="V34" s="209" t="s">
        <v>242</v>
      </c>
      <c r="W34" s="80">
        <v>3319.2955000000002</v>
      </c>
      <c r="X34" s="81">
        <v>4354.4232000000002</v>
      </c>
      <c r="Y34" s="209" t="s">
        <v>312</v>
      </c>
      <c r="Z34" s="80">
        <v>3745.7397999999998</v>
      </c>
      <c r="AA34" s="81">
        <v>4460.8251</v>
      </c>
      <c r="AB34" s="209" t="s">
        <v>437</v>
      </c>
      <c r="AC34" s="80">
        <v>3917.9767999999999</v>
      </c>
      <c r="AD34" s="81">
        <v>4814.8518999999997</v>
      </c>
      <c r="AE34" s="209" t="s">
        <v>376</v>
      </c>
      <c r="AF34" s="80">
        <v>3825.7141000000001</v>
      </c>
      <c r="AG34" s="81">
        <v>4932.4456</v>
      </c>
      <c r="AH34" s="213" t="s">
        <v>438</v>
      </c>
      <c r="AI34" s="42">
        <v>4007.5819999999999</v>
      </c>
      <c r="AJ34" s="102">
        <v>5552.0676999999996</v>
      </c>
      <c r="AK34" s="218" t="s">
        <v>356</v>
      </c>
      <c r="AL34" s="42">
        <v>4193.3215</v>
      </c>
      <c r="AM34" s="102">
        <v>6708.3661000000002</v>
      </c>
      <c r="AN34" s="218" t="s">
        <v>439</v>
      </c>
      <c r="AO34" s="42">
        <v>4346.5334999999995</v>
      </c>
      <c r="AP34" s="102">
        <v>8704.3665999999994</v>
      </c>
      <c r="AQ34" s="537" t="s">
        <v>440</v>
      </c>
      <c r="AR34" s="538">
        <v>5971.1432999999997</v>
      </c>
      <c r="AS34" s="539">
        <v>10325.2556</v>
      </c>
      <c r="AT34" s="537" t="s">
        <v>441</v>
      </c>
      <c r="AU34" s="538">
        <v>6848.8936000000003</v>
      </c>
      <c r="AV34" s="539">
        <v>11916.890799999999</v>
      </c>
      <c r="AW34" s="274" t="s">
        <v>442</v>
      </c>
      <c r="AX34" s="275">
        <v>9042.4727989999992</v>
      </c>
      <c r="AY34" s="275">
        <v>862.74131399999999</v>
      </c>
      <c r="AZ34" s="275">
        <v>1734.8737349999999</v>
      </c>
      <c r="BA34" s="275">
        <v>12868.601387999999</v>
      </c>
      <c r="BB34" s="612">
        <f t="shared" si="10"/>
        <v>18.689350583332757</v>
      </c>
    </row>
    <row r="35" spans="1:54" ht="13.05" customHeight="1" x14ac:dyDescent="0.2">
      <c r="A35" s="75"/>
      <c r="B35" s="805" t="s">
        <v>35</v>
      </c>
      <c r="C35" s="540" t="s">
        <v>220</v>
      </c>
      <c r="D35" s="507" t="s">
        <v>260</v>
      </c>
      <c r="E35" s="17">
        <v>38.512</v>
      </c>
      <c r="F35" s="508">
        <v>45.316000000000003</v>
      </c>
      <c r="G35" s="507" t="s">
        <v>332</v>
      </c>
      <c r="H35" s="17">
        <v>32.018999999999998</v>
      </c>
      <c r="I35" s="508">
        <v>71.262</v>
      </c>
      <c r="J35" s="507" t="s">
        <v>265</v>
      </c>
      <c r="K35" s="17">
        <v>38.895000000000003</v>
      </c>
      <c r="L35" s="508">
        <v>113.51300000000001</v>
      </c>
      <c r="M35" s="507" t="s">
        <v>364</v>
      </c>
      <c r="N35" s="17">
        <v>58.137999999999998</v>
      </c>
      <c r="O35" s="508">
        <v>129.88499999999999</v>
      </c>
      <c r="P35" s="77" t="s">
        <v>271</v>
      </c>
      <c r="Q35" s="62">
        <v>83.091999999999999</v>
      </c>
      <c r="R35" s="63">
        <v>179.44399999999999</v>
      </c>
      <c r="S35" s="77" t="s">
        <v>230</v>
      </c>
      <c r="T35" s="62">
        <v>137.01499999999999</v>
      </c>
      <c r="U35" s="63">
        <v>188.626</v>
      </c>
      <c r="V35" s="77" t="s">
        <v>285</v>
      </c>
      <c r="W35" s="62">
        <v>178.982</v>
      </c>
      <c r="X35" s="63">
        <v>219.3321</v>
      </c>
      <c r="Y35" s="77" t="s">
        <v>444</v>
      </c>
      <c r="Z35" s="62">
        <v>186.43199999999999</v>
      </c>
      <c r="AA35" s="63">
        <v>253.33539999999999</v>
      </c>
      <c r="AB35" s="77" t="s">
        <v>276</v>
      </c>
      <c r="AC35" s="62">
        <v>190.17699999999999</v>
      </c>
      <c r="AD35" s="63">
        <v>276.68040000000002</v>
      </c>
      <c r="AE35" s="77" t="s">
        <v>451</v>
      </c>
      <c r="AF35" s="62">
        <v>226.1644</v>
      </c>
      <c r="AG35" s="63">
        <v>333.45440000000002</v>
      </c>
      <c r="AH35" s="212" t="s">
        <v>307</v>
      </c>
      <c r="AI35" s="39">
        <v>277.27839999999998</v>
      </c>
      <c r="AJ35" s="25">
        <v>365.90839999999997</v>
      </c>
      <c r="AK35" s="217" t="s">
        <v>493</v>
      </c>
      <c r="AL35" s="39">
        <v>297.06029999999998</v>
      </c>
      <c r="AM35" s="25">
        <v>384.96530000000001</v>
      </c>
      <c r="AN35" s="217" t="s">
        <v>420</v>
      </c>
      <c r="AO35" s="39">
        <v>326.36329999999998</v>
      </c>
      <c r="AP35" s="25">
        <v>437.79430000000002</v>
      </c>
      <c r="AQ35" s="528" t="s">
        <v>391</v>
      </c>
      <c r="AR35" s="529">
        <v>360.29430000000002</v>
      </c>
      <c r="AS35" s="530">
        <v>459.51429999999999</v>
      </c>
      <c r="AT35" s="528" t="s">
        <v>494</v>
      </c>
      <c r="AU35" s="529">
        <v>368.01729999999998</v>
      </c>
      <c r="AV35" s="530">
        <v>491.017</v>
      </c>
      <c r="AW35" s="268" t="s">
        <v>495</v>
      </c>
      <c r="AX35" s="269">
        <v>459.36611900000003</v>
      </c>
      <c r="AY35" s="269">
        <v>25.250222000000001</v>
      </c>
      <c r="AZ35" s="269">
        <v>54.683860000000003</v>
      </c>
      <c r="BA35" s="269">
        <v>567.94790999999998</v>
      </c>
      <c r="BB35" s="612">
        <f t="shared" si="10"/>
        <v>0.82484314208063347</v>
      </c>
    </row>
    <row r="36" spans="1:54" ht="13.05" customHeight="1" x14ac:dyDescent="0.2">
      <c r="A36" s="75"/>
      <c r="B36" s="805"/>
      <c r="C36" s="541" t="s">
        <v>43</v>
      </c>
      <c r="D36" s="509" t="s">
        <v>255</v>
      </c>
      <c r="E36" s="20">
        <v>7.5339999999999998</v>
      </c>
      <c r="F36" s="510">
        <v>7.5339999999999998</v>
      </c>
      <c r="G36" s="509" t="s">
        <v>372</v>
      </c>
      <c r="H36" s="20">
        <v>5.0439999999999996</v>
      </c>
      <c r="I36" s="510">
        <v>5.0439999999999996</v>
      </c>
      <c r="J36" s="509" t="s">
        <v>255</v>
      </c>
      <c r="K36" s="20">
        <v>5.0439999999999996</v>
      </c>
      <c r="L36" s="510">
        <v>5.0979999999999999</v>
      </c>
      <c r="M36" s="509" t="s">
        <v>293</v>
      </c>
      <c r="N36" s="20">
        <v>10.141999999999999</v>
      </c>
      <c r="O36" s="510">
        <v>13.112</v>
      </c>
      <c r="P36" s="78" t="s">
        <v>293</v>
      </c>
      <c r="Q36" s="65">
        <v>10.09</v>
      </c>
      <c r="R36" s="66">
        <v>13.14</v>
      </c>
      <c r="S36" s="78" t="s">
        <v>335</v>
      </c>
      <c r="T36" s="65">
        <v>10.91</v>
      </c>
      <c r="U36" s="66">
        <v>13.54</v>
      </c>
      <c r="V36" s="78" t="s">
        <v>257</v>
      </c>
      <c r="W36" s="65">
        <v>10.029999999999999</v>
      </c>
      <c r="X36" s="66">
        <v>62.24</v>
      </c>
      <c r="Y36" s="78" t="s">
        <v>368</v>
      </c>
      <c r="Z36" s="65">
        <v>13.03</v>
      </c>
      <c r="AA36" s="66">
        <v>16.2</v>
      </c>
      <c r="AB36" s="78" t="s">
        <v>330</v>
      </c>
      <c r="AC36" s="65">
        <v>14.32</v>
      </c>
      <c r="AD36" s="66">
        <v>29.57</v>
      </c>
      <c r="AE36" s="78" t="s">
        <v>260</v>
      </c>
      <c r="AF36" s="65">
        <v>8.0399999999999991</v>
      </c>
      <c r="AG36" s="66">
        <v>25.75</v>
      </c>
      <c r="AH36" s="212" t="s">
        <v>263</v>
      </c>
      <c r="AI36" s="39">
        <v>13.24</v>
      </c>
      <c r="AJ36" s="25">
        <v>31.44</v>
      </c>
      <c r="AK36" s="217" t="s">
        <v>297</v>
      </c>
      <c r="AL36" s="39">
        <v>25.68</v>
      </c>
      <c r="AM36" s="25">
        <v>50.905900000000003</v>
      </c>
      <c r="AN36" s="217" t="s">
        <v>279</v>
      </c>
      <c r="AO36" s="39">
        <v>23.65</v>
      </c>
      <c r="AP36" s="25">
        <v>51.385899999999999</v>
      </c>
      <c r="AQ36" s="531" t="s">
        <v>299</v>
      </c>
      <c r="AR36" s="532">
        <v>28.379000000000001</v>
      </c>
      <c r="AS36" s="533">
        <v>75.248999999999995</v>
      </c>
      <c r="AT36" s="531" t="s">
        <v>496</v>
      </c>
      <c r="AU36" s="532">
        <v>59.908999999999999</v>
      </c>
      <c r="AV36" s="533">
        <v>133.679</v>
      </c>
      <c r="AW36" s="270" t="s">
        <v>269</v>
      </c>
      <c r="AX36" s="271">
        <v>85.695325999999994</v>
      </c>
      <c r="AY36" s="271">
        <v>29.619361999999999</v>
      </c>
      <c r="AZ36" s="271">
        <v>54.06</v>
      </c>
      <c r="BA36" s="271">
        <v>176.963334</v>
      </c>
      <c r="BB36" s="613">
        <f t="shared" si="10"/>
        <v>0.25700771123468807</v>
      </c>
    </row>
    <row r="37" spans="1:54" ht="13.05" customHeight="1" x14ac:dyDescent="0.2">
      <c r="A37" s="75"/>
      <c r="B37" s="805"/>
      <c r="C37" s="541" t="s">
        <v>107</v>
      </c>
      <c r="D37" s="509" t="s">
        <v>256</v>
      </c>
      <c r="E37" s="20">
        <v>0.89</v>
      </c>
      <c r="F37" s="510">
        <v>0.89</v>
      </c>
      <c r="G37" s="509" t="s">
        <v>256</v>
      </c>
      <c r="H37" s="20">
        <v>0.88</v>
      </c>
      <c r="I37" s="510">
        <v>1.18</v>
      </c>
      <c r="J37" s="509" t="s">
        <v>256</v>
      </c>
      <c r="K37" s="20">
        <v>0.89</v>
      </c>
      <c r="L37" s="510">
        <v>1.23</v>
      </c>
      <c r="M37" s="509" t="s">
        <v>293</v>
      </c>
      <c r="N37" s="20">
        <v>0.90500000000000003</v>
      </c>
      <c r="O37" s="510">
        <v>1.0149999999999999</v>
      </c>
      <c r="P37" s="78" t="s">
        <v>292</v>
      </c>
      <c r="Q37" s="65">
        <v>0.95</v>
      </c>
      <c r="R37" s="66">
        <v>0.97</v>
      </c>
      <c r="S37" s="78" t="s">
        <v>257</v>
      </c>
      <c r="T37" s="65">
        <v>1.5</v>
      </c>
      <c r="U37" s="66">
        <v>1.51</v>
      </c>
      <c r="V37" s="78" t="s">
        <v>329</v>
      </c>
      <c r="W37" s="65">
        <v>1.82</v>
      </c>
      <c r="X37" s="66">
        <v>1.99</v>
      </c>
      <c r="Y37" s="78" t="s">
        <v>260</v>
      </c>
      <c r="Z37" s="65">
        <v>2.859</v>
      </c>
      <c r="AA37" s="66">
        <v>3.0790000000000002</v>
      </c>
      <c r="AB37" s="78" t="s">
        <v>261</v>
      </c>
      <c r="AC37" s="65">
        <v>2.48</v>
      </c>
      <c r="AD37" s="66">
        <v>2.8</v>
      </c>
      <c r="AE37" s="78" t="s">
        <v>261</v>
      </c>
      <c r="AF37" s="65">
        <v>3.39</v>
      </c>
      <c r="AG37" s="66">
        <v>3.39</v>
      </c>
      <c r="AH37" s="212" t="s">
        <v>262</v>
      </c>
      <c r="AI37" s="39">
        <v>3.31</v>
      </c>
      <c r="AJ37" s="25">
        <v>3.31</v>
      </c>
      <c r="AK37" s="217" t="s">
        <v>294</v>
      </c>
      <c r="AL37" s="39">
        <v>3.05</v>
      </c>
      <c r="AM37" s="25">
        <v>3.08</v>
      </c>
      <c r="AN37" s="217" t="s">
        <v>329</v>
      </c>
      <c r="AO37" s="39">
        <v>1.58</v>
      </c>
      <c r="AP37" s="25">
        <v>1.62</v>
      </c>
      <c r="AQ37" s="531" t="s">
        <v>258</v>
      </c>
      <c r="AR37" s="532">
        <v>1.63</v>
      </c>
      <c r="AS37" s="533">
        <v>1.64</v>
      </c>
      <c r="AT37" s="531" t="s">
        <v>329</v>
      </c>
      <c r="AU37" s="532">
        <v>2.27</v>
      </c>
      <c r="AV37" s="533">
        <v>2.27</v>
      </c>
      <c r="AW37" s="270" t="s">
        <v>264</v>
      </c>
      <c r="AX37" s="271">
        <v>4.1374120000000003</v>
      </c>
      <c r="AY37" s="271" t="s">
        <v>53</v>
      </c>
      <c r="AZ37" s="271">
        <v>0.177902</v>
      </c>
      <c r="BA37" s="271">
        <v>4.4803139999999999</v>
      </c>
      <c r="BB37" s="613">
        <f t="shared" si="10"/>
        <v>6.5068577807916419E-3</v>
      </c>
    </row>
    <row r="38" spans="1:54" ht="13.05" customHeight="1" x14ac:dyDescent="0.2">
      <c r="A38" s="75"/>
      <c r="B38" s="805"/>
      <c r="C38" s="541" t="s">
        <v>108</v>
      </c>
      <c r="D38" s="509"/>
      <c r="E38" s="20"/>
      <c r="F38" s="510"/>
      <c r="G38" s="509"/>
      <c r="H38" s="20"/>
      <c r="I38" s="510"/>
      <c r="J38" s="509"/>
      <c r="K38" s="20"/>
      <c r="L38" s="510"/>
      <c r="M38" s="509"/>
      <c r="N38" s="20"/>
      <c r="O38" s="510"/>
      <c r="P38" s="78"/>
      <c r="Q38" s="65"/>
      <c r="R38" s="66"/>
      <c r="S38" s="78" t="s">
        <v>53</v>
      </c>
      <c r="T38" s="65" t="s">
        <v>53</v>
      </c>
      <c r="U38" s="66" t="s">
        <v>53</v>
      </c>
      <c r="V38" s="78"/>
      <c r="W38" s="65"/>
      <c r="X38" s="66"/>
      <c r="Y38" s="78"/>
      <c r="Z38" s="65"/>
      <c r="AA38" s="66"/>
      <c r="AB38" s="78"/>
      <c r="AC38" s="65"/>
      <c r="AD38" s="66"/>
      <c r="AE38" s="78"/>
      <c r="AF38" s="65"/>
      <c r="AG38" s="66"/>
      <c r="AH38" s="212"/>
      <c r="AI38" s="39"/>
      <c r="AJ38" s="25"/>
      <c r="AK38" s="217"/>
      <c r="AL38" s="39"/>
      <c r="AM38" s="25"/>
      <c r="AN38" s="217" t="s">
        <v>53</v>
      </c>
      <c r="AO38" s="39" t="s">
        <v>53</v>
      </c>
      <c r="AP38" s="25" t="s">
        <v>53</v>
      </c>
      <c r="AQ38" s="531" t="s">
        <v>257</v>
      </c>
      <c r="AR38" s="532">
        <v>2.12</v>
      </c>
      <c r="AS38" s="533">
        <v>13.507999999999999</v>
      </c>
      <c r="AT38" s="531" t="s">
        <v>262</v>
      </c>
      <c r="AU38" s="532">
        <v>19.52</v>
      </c>
      <c r="AV38" s="533">
        <v>38.253</v>
      </c>
      <c r="AW38" s="270" t="s">
        <v>261</v>
      </c>
      <c r="AX38" s="271">
        <v>21.925077000000002</v>
      </c>
      <c r="AY38" s="271">
        <v>1.2648999999999999</v>
      </c>
      <c r="AZ38" s="271">
        <v>6.25</v>
      </c>
      <c r="BA38" s="271">
        <v>32.289977</v>
      </c>
      <c r="BB38" s="613">
        <f t="shared" si="10"/>
        <v>4.6895438150994145E-2</v>
      </c>
    </row>
    <row r="39" spans="1:54" ht="13.05" customHeight="1" x14ac:dyDescent="0.2">
      <c r="A39" s="75"/>
      <c r="B39" s="805"/>
      <c r="C39" s="542" t="s">
        <v>109</v>
      </c>
      <c r="D39" s="511" t="s">
        <v>329</v>
      </c>
      <c r="E39" s="512">
        <v>19.449000000000002</v>
      </c>
      <c r="F39" s="513">
        <v>19.998999999999999</v>
      </c>
      <c r="G39" s="511" t="s">
        <v>260</v>
      </c>
      <c r="H39" s="512">
        <v>17.939</v>
      </c>
      <c r="I39" s="513">
        <v>18.704999999999998</v>
      </c>
      <c r="J39" s="511" t="s">
        <v>332</v>
      </c>
      <c r="K39" s="512">
        <v>17.251000000000001</v>
      </c>
      <c r="L39" s="513">
        <v>25.824999999999999</v>
      </c>
      <c r="M39" s="511" t="s">
        <v>331</v>
      </c>
      <c r="N39" s="512">
        <v>20.561</v>
      </c>
      <c r="O39" s="513">
        <v>28.236000000000001</v>
      </c>
      <c r="P39" s="79" t="s">
        <v>297</v>
      </c>
      <c r="Q39" s="67">
        <v>18.829999999999998</v>
      </c>
      <c r="R39" s="68">
        <v>26.8</v>
      </c>
      <c r="S39" s="79" t="s">
        <v>324</v>
      </c>
      <c r="T39" s="67">
        <v>20.78</v>
      </c>
      <c r="U39" s="68">
        <v>27.55</v>
      </c>
      <c r="V39" s="79" t="s">
        <v>324</v>
      </c>
      <c r="W39" s="67">
        <v>21.92</v>
      </c>
      <c r="X39" s="68">
        <v>26.9</v>
      </c>
      <c r="Y39" s="79" t="s">
        <v>331</v>
      </c>
      <c r="Z39" s="67">
        <v>19.47</v>
      </c>
      <c r="AA39" s="68">
        <v>20.48</v>
      </c>
      <c r="AB39" s="79" t="s">
        <v>362</v>
      </c>
      <c r="AC39" s="67">
        <v>25.048999999999999</v>
      </c>
      <c r="AD39" s="68">
        <v>26.559000000000001</v>
      </c>
      <c r="AE39" s="79" t="s">
        <v>297</v>
      </c>
      <c r="AF39" s="67">
        <v>26.189</v>
      </c>
      <c r="AG39" s="68">
        <v>27.529</v>
      </c>
      <c r="AH39" s="212" t="s">
        <v>266</v>
      </c>
      <c r="AI39" s="39">
        <v>26.466100000000001</v>
      </c>
      <c r="AJ39" s="25">
        <v>31.366099999999999</v>
      </c>
      <c r="AK39" s="217" t="s">
        <v>326</v>
      </c>
      <c r="AL39" s="39">
        <v>19.746099999999998</v>
      </c>
      <c r="AM39" s="25">
        <v>32.266100000000002</v>
      </c>
      <c r="AN39" s="217" t="s">
        <v>380</v>
      </c>
      <c r="AO39" s="39">
        <v>60.74</v>
      </c>
      <c r="AP39" s="25">
        <v>79.319999999999993</v>
      </c>
      <c r="AQ39" s="534" t="s">
        <v>363</v>
      </c>
      <c r="AR39" s="535">
        <v>28.265000000000001</v>
      </c>
      <c r="AS39" s="536">
        <v>32.548000000000002</v>
      </c>
      <c r="AT39" s="534" t="s">
        <v>496</v>
      </c>
      <c r="AU39" s="535">
        <v>39.457999999999998</v>
      </c>
      <c r="AV39" s="536">
        <v>51.920999999999999</v>
      </c>
      <c r="AW39" s="272" t="s">
        <v>476</v>
      </c>
      <c r="AX39" s="273">
        <v>25.641999999999999</v>
      </c>
      <c r="AY39" s="273">
        <v>4.2080000000000002</v>
      </c>
      <c r="AZ39" s="273">
        <v>6.51</v>
      </c>
      <c r="BA39" s="273">
        <v>37.853000000000002</v>
      </c>
      <c r="BB39" s="614">
        <f t="shared" si="10"/>
        <v>5.4974737836746716E-2</v>
      </c>
    </row>
    <row r="40" spans="1:54" ht="13.05" customHeight="1" x14ac:dyDescent="0.25">
      <c r="A40" s="75"/>
      <c r="B40" s="492" t="s">
        <v>36</v>
      </c>
      <c r="C40" s="261" t="s">
        <v>36</v>
      </c>
      <c r="D40" s="514" t="s">
        <v>265</v>
      </c>
      <c r="E40" s="515">
        <v>48.813000000000002</v>
      </c>
      <c r="F40" s="516">
        <v>49.149000000000001</v>
      </c>
      <c r="G40" s="514" t="s">
        <v>363</v>
      </c>
      <c r="H40" s="515">
        <v>50.06</v>
      </c>
      <c r="I40" s="516">
        <v>53.085999999999999</v>
      </c>
      <c r="J40" s="514" t="s">
        <v>269</v>
      </c>
      <c r="K40" s="515">
        <v>63.601999999999997</v>
      </c>
      <c r="L40" s="516">
        <v>75.983999999999995</v>
      </c>
      <c r="M40" s="514" t="s">
        <v>381</v>
      </c>
      <c r="N40" s="515">
        <v>72.350999999999999</v>
      </c>
      <c r="O40" s="516">
        <v>86.286000000000001</v>
      </c>
      <c r="P40" s="209" t="s">
        <v>447</v>
      </c>
      <c r="Q40" s="80">
        <v>112.158</v>
      </c>
      <c r="R40" s="81">
        <v>129.57499999999999</v>
      </c>
      <c r="S40" s="209" t="s">
        <v>447</v>
      </c>
      <c r="T40" s="80">
        <v>111.578</v>
      </c>
      <c r="U40" s="81">
        <v>130.71799999999999</v>
      </c>
      <c r="V40" s="209" t="s">
        <v>448</v>
      </c>
      <c r="W40" s="80">
        <v>120.69799999999999</v>
      </c>
      <c r="X40" s="81">
        <v>126.69799999999999</v>
      </c>
      <c r="Y40" s="209" t="s">
        <v>285</v>
      </c>
      <c r="Z40" s="80">
        <v>113.806</v>
      </c>
      <c r="AA40" s="81">
        <v>123.782</v>
      </c>
      <c r="AB40" s="209" t="s">
        <v>449</v>
      </c>
      <c r="AC40" s="80">
        <v>117.78100000000001</v>
      </c>
      <c r="AD40" s="81">
        <v>137.23699999999999</v>
      </c>
      <c r="AE40" s="209" t="s">
        <v>284</v>
      </c>
      <c r="AF40" s="80">
        <v>106.4695</v>
      </c>
      <c r="AG40" s="81">
        <v>138.0795</v>
      </c>
      <c r="AH40" s="214" t="s">
        <v>450</v>
      </c>
      <c r="AI40" s="100">
        <v>124.89790000000001</v>
      </c>
      <c r="AJ40" s="107">
        <v>149.75790000000001</v>
      </c>
      <c r="AK40" s="219" t="s">
        <v>410</v>
      </c>
      <c r="AL40" s="100">
        <v>150.21950000000001</v>
      </c>
      <c r="AM40" s="107">
        <v>174.3715</v>
      </c>
      <c r="AN40" s="219" t="s">
        <v>451</v>
      </c>
      <c r="AO40" s="100">
        <v>189.95650000000001</v>
      </c>
      <c r="AP40" s="107">
        <v>223.0915</v>
      </c>
      <c r="AQ40" s="537" t="s">
        <v>452</v>
      </c>
      <c r="AR40" s="538">
        <v>295.95049999999998</v>
      </c>
      <c r="AS40" s="539">
        <v>306.29730000000001</v>
      </c>
      <c r="AT40" s="537" t="s">
        <v>238</v>
      </c>
      <c r="AU40" s="538">
        <v>352.74599999999998</v>
      </c>
      <c r="AV40" s="539">
        <v>390.60700000000003</v>
      </c>
      <c r="AW40" s="274" t="s">
        <v>291</v>
      </c>
      <c r="AX40" s="275">
        <v>271.58105899999998</v>
      </c>
      <c r="AY40" s="275">
        <v>8.17</v>
      </c>
      <c r="AZ40" s="275">
        <v>23.144461</v>
      </c>
      <c r="BA40" s="275">
        <v>303.02551999999997</v>
      </c>
      <c r="BB40" s="612">
        <f t="shared" si="10"/>
        <v>0.44009057458705642</v>
      </c>
    </row>
    <row r="41" spans="1:54" ht="30.6" x14ac:dyDescent="0.25">
      <c r="A41" s="75"/>
      <c r="B41" s="491" t="s">
        <v>40</v>
      </c>
      <c r="C41" s="262" t="s">
        <v>66</v>
      </c>
      <c r="D41" s="517" t="s">
        <v>257</v>
      </c>
      <c r="E41" s="518">
        <v>27.681000000000001</v>
      </c>
      <c r="F41" s="519">
        <v>27.681000000000001</v>
      </c>
      <c r="G41" s="517" t="s">
        <v>335</v>
      </c>
      <c r="H41" s="518">
        <v>24.530999999999999</v>
      </c>
      <c r="I41" s="519">
        <v>24.931000000000001</v>
      </c>
      <c r="J41" s="517" t="s">
        <v>292</v>
      </c>
      <c r="K41" s="518">
        <v>25.65</v>
      </c>
      <c r="L41" s="519">
        <v>27.85</v>
      </c>
      <c r="M41" s="517" t="s">
        <v>260</v>
      </c>
      <c r="N41" s="518">
        <v>29.77</v>
      </c>
      <c r="O41" s="519">
        <v>34.003999999999998</v>
      </c>
      <c r="P41" s="77" t="s">
        <v>296</v>
      </c>
      <c r="Q41" s="62">
        <v>34.398499999999999</v>
      </c>
      <c r="R41" s="63">
        <v>37.217500000000001</v>
      </c>
      <c r="S41" s="77" t="s">
        <v>324</v>
      </c>
      <c r="T41" s="62">
        <v>38.256999999999998</v>
      </c>
      <c r="U41" s="63">
        <v>38.877000000000002</v>
      </c>
      <c r="V41" s="77" t="s">
        <v>265</v>
      </c>
      <c r="W41" s="62">
        <v>43.390300000000003</v>
      </c>
      <c r="X41" s="63">
        <v>45.170299999999997</v>
      </c>
      <c r="Y41" s="77" t="s">
        <v>265</v>
      </c>
      <c r="Z41" s="62">
        <v>58.048499999999997</v>
      </c>
      <c r="AA41" s="63">
        <v>64.788499999999999</v>
      </c>
      <c r="AB41" s="77" t="s">
        <v>325</v>
      </c>
      <c r="AC41" s="62">
        <v>99.660300000000007</v>
      </c>
      <c r="AD41" s="63">
        <v>108.9303</v>
      </c>
      <c r="AE41" s="77" t="s">
        <v>265</v>
      </c>
      <c r="AF41" s="62">
        <v>67.914000000000001</v>
      </c>
      <c r="AG41" s="63">
        <v>69.403999999999996</v>
      </c>
      <c r="AH41" s="212" t="s">
        <v>326</v>
      </c>
      <c r="AI41" s="39">
        <v>89.683999999999997</v>
      </c>
      <c r="AJ41" s="25">
        <v>137.10400000000001</v>
      </c>
      <c r="AK41" s="217" t="s">
        <v>364</v>
      </c>
      <c r="AL41" s="39">
        <v>146.79400000000001</v>
      </c>
      <c r="AM41" s="25">
        <v>175.34399999999999</v>
      </c>
      <c r="AN41" s="217" t="s">
        <v>314</v>
      </c>
      <c r="AO41" s="39">
        <v>115.21</v>
      </c>
      <c r="AP41" s="25">
        <v>147.44</v>
      </c>
      <c r="AQ41" s="537" t="s">
        <v>453</v>
      </c>
      <c r="AR41" s="538">
        <v>130.78579999999999</v>
      </c>
      <c r="AS41" s="539">
        <v>183.2628</v>
      </c>
      <c r="AT41" s="537" t="s">
        <v>227</v>
      </c>
      <c r="AU41" s="538">
        <v>220.1378</v>
      </c>
      <c r="AV41" s="539">
        <v>329.11779999999999</v>
      </c>
      <c r="AW41" s="274" t="s">
        <v>305</v>
      </c>
      <c r="AX41" s="275">
        <v>243.60221999999999</v>
      </c>
      <c r="AY41" s="275">
        <v>88.532177000000004</v>
      </c>
      <c r="AZ41" s="275">
        <v>87.986830999999995</v>
      </c>
      <c r="BA41" s="275">
        <v>427.471228</v>
      </c>
      <c r="BB41" s="612">
        <f t="shared" si="10"/>
        <v>0.62082579166914598</v>
      </c>
    </row>
    <row r="42" spans="1:54" ht="13.05" customHeight="1" x14ac:dyDescent="0.25">
      <c r="A42" s="75"/>
      <c r="B42" s="802" t="s">
        <v>33</v>
      </c>
      <c r="C42" s="262" t="s">
        <v>52</v>
      </c>
      <c r="D42" s="520"/>
      <c r="E42" s="359"/>
      <c r="F42" s="521"/>
      <c r="G42" s="520"/>
      <c r="H42" s="359"/>
      <c r="I42" s="521"/>
      <c r="J42" s="520"/>
      <c r="K42" s="359"/>
      <c r="L42" s="521"/>
      <c r="M42" s="520"/>
      <c r="N42" s="359"/>
      <c r="O42" s="521"/>
      <c r="P42" s="77"/>
      <c r="Q42" s="62"/>
      <c r="R42" s="63"/>
      <c r="S42" s="77"/>
      <c r="T42" s="62"/>
      <c r="U42" s="63"/>
      <c r="V42" s="77"/>
      <c r="W42" s="62"/>
      <c r="X42" s="63"/>
      <c r="Y42" s="77"/>
      <c r="Z42" s="62"/>
      <c r="AA42" s="63"/>
      <c r="AB42" s="77"/>
      <c r="AC42" s="62"/>
      <c r="AD42" s="63"/>
      <c r="AE42" s="77"/>
      <c r="AF42" s="62"/>
      <c r="AG42" s="63"/>
      <c r="AH42" s="211"/>
      <c r="AI42" s="35"/>
      <c r="AJ42" s="24"/>
      <c r="AK42" s="216"/>
      <c r="AL42" s="35"/>
      <c r="AM42" s="24"/>
      <c r="AN42" s="216"/>
      <c r="AO42" s="35"/>
      <c r="AP42" s="24"/>
      <c r="AQ42" s="528" t="s">
        <v>53</v>
      </c>
      <c r="AR42" s="529" t="s">
        <v>53</v>
      </c>
      <c r="AS42" s="530" t="s">
        <v>53</v>
      </c>
      <c r="AT42" s="528" t="s">
        <v>334</v>
      </c>
      <c r="AU42" s="529">
        <v>14.445</v>
      </c>
      <c r="AV42" s="530">
        <v>14.445</v>
      </c>
      <c r="AW42" s="268" t="s">
        <v>372</v>
      </c>
      <c r="AX42" s="269" t="s">
        <v>53</v>
      </c>
      <c r="AY42" s="269" t="s">
        <v>53</v>
      </c>
      <c r="AZ42" s="269" t="s">
        <v>333</v>
      </c>
      <c r="BA42" s="269">
        <v>2.6560000000000001</v>
      </c>
      <c r="BB42" s="612">
        <f t="shared" si="10"/>
        <v>3.8573667528174595E-3</v>
      </c>
    </row>
    <row r="43" spans="1:54" ht="13.05" customHeight="1" thickBot="1" x14ac:dyDescent="0.3">
      <c r="A43" s="75"/>
      <c r="B43" s="803"/>
      <c r="C43" s="263" t="s">
        <v>51</v>
      </c>
      <c r="D43" s="522" t="s">
        <v>384</v>
      </c>
      <c r="E43" s="523">
        <v>2330.0309999999999</v>
      </c>
      <c r="F43" s="524">
        <v>2475.3270000000002</v>
      </c>
      <c r="G43" s="522" t="s">
        <v>340</v>
      </c>
      <c r="H43" s="523">
        <v>2689.8519999999999</v>
      </c>
      <c r="I43" s="524">
        <v>3513.7550000000001</v>
      </c>
      <c r="J43" s="522" t="s">
        <v>454</v>
      </c>
      <c r="K43" s="523">
        <v>3186.61</v>
      </c>
      <c r="L43" s="524">
        <v>3937.78</v>
      </c>
      <c r="M43" s="522" t="s">
        <v>455</v>
      </c>
      <c r="N43" s="523">
        <v>2073.0934999999999</v>
      </c>
      <c r="O43" s="524">
        <v>3001.0439999999999</v>
      </c>
      <c r="P43" s="210" t="s">
        <v>313</v>
      </c>
      <c r="Q43" s="84">
        <v>893.29309999999998</v>
      </c>
      <c r="R43" s="85">
        <v>1470.2887000000001</v>
      </c>
      <c r="S43" s="210" t="s">
        <v>348</v>
      </c>
      <c r="T43" s="84">
        <v>1725.3489999999999</v>
      </c>
      <c r="U43" s="85">
        <v>2083.2449999999999</v>
      </c>
      <c r="V43" s="210" t="s">
        <v>456</v>
      </c>
      <c r="W43" s="84">
        <v>3115.0391</v>
      </c>
      <c r="X43" s="85">
        <v>3518.7519000000002</v>
      </c>
      <c r="Y43" s="525" t="s">
        <v>457</v>
      </c>
      <c r="Z43" s="526">
        <v>2375.1927999999998</v>
      </c>
      <c r="AA43" s="527">
        <v>2860.3011000000001</v>
      </c>
      <c r="AB43" s="525" t="s">
        <v>458</v>
      </c>
      <c r="AC43" s="526">
        <v>2216.3146999999999</v>
      </c>
      <c r="AD43" s="527">
        <v>2841.7035999999998</v>
      </c>
      <c r="AE43" s="525" t="s">
        <v>459</v>
      </c>
      <c r="AF43" s="526">
        <v>1721.7184999999999</v>
      </c>
      <c r="AG43" s="527">
        <v>2166.4027999999998</v>
      </c>
      <c r="AH43" s="215" t="s">
        <v>460</v>
      </c>
      <c r="AI43" s="106">
        <v>2243.5981000000002</v>
      </c>
      <c r="AJ43" s="88">
        <v>2865.6614</v>
      </c>
      <c r="AK43" s="220" t="s">
        <v>461</v>
      </c>
      <c r="AL43" s="106">
        <v>2464.5189999999998</v>
      </c>
      <c r="AM43" s="88">
        <v>3218.0250000000001</v>
      </c>
      <c r="AN43" s="220" t="s">
        <v>462</v>
      </c>
      <c r="AO43" s="106">
        <v>3016.9045999999998</v>
      </c>
      <c r="AP43" s="88">
        <v>4337.4735000000001</v>
      </c>
      <c r="AQ43" s="525" t="s">
        <v>463</v>
      </c>
      <c r="AR43" s="526">
        <v>3505.1541999999999</v>
      </c>
      <c r="AS43" s="527">
        <v>4499.5054</v>
      </c>
      <c r="AT43" s="525" t="s">
        <v>464</v>
      </c>
      <c r="AU43" s="526">
        <v>3888.5268999999998</v>
      </c>
      <c r="AV43" s="527">
        <v>4847.0182000000004</v>
      </c>
      <c r="AW43" s="276" t="s">
        <v>497</v>
      </c>
      <c r="AX43" s="277">
        <v>4265.3256689999998</v>
      </c>
      <c r="AY43" s="277">
        <v>910.208888</v>
      </c>
      <c r="AZ43" s="277">
        <v>374.86215299999998</v>
      </c>
      <c r="BA43" s="277">
        <v>5619.6744250000002</v>
      </c>
      <c r="BB43" s="616">
        <f t="shared" si="10"/>
        <v>8.1615757863906531</v>
      </c>
    </row>
    <row r="44" spans="1:54" ht="16.5" customHeight="1" x14ac:dyDescent="0.25">
      <c r="B44" s="61"/>
      <c r="C44" s="82"/>
      <c r="D44" s="82"/>
      <c r="E44" s="82"/>
      <c r="F44" s="82"/>
      <c r="G44" s="82"/>
      <c r="H44" s="82"/>
      <c r="I44" s="82"/>
      <c r="J44" s="82"/>
      <c r="K44" s="82"/>
      <c r="L44" s="82"/>
      <c r="M44" s="82"/>
      <c r="N44" s="82"/>
      <c r="O44" s="82"/>
      <c r="P44" s="53"/>
      <c r="Q44" s="53"/>
      <c r="R44" s="53"/>
      <c r="S44" s="53"/>
      <c r="T44" s="53"/>
      <c r="U44" s="53"/>
      <c r="V44" s="53"/>
      <c r="W44" s="53"/>
      <c r="X44" s="53"/>
      <c r="Y44" s="53"/>
      <c r="AB44" s="54"/>
      <c r="AE44" s="55"/>
      <c r="AF44" s="55"/>
      <c r="AG44" s="55"/>
      <c r="AH44" s="52"/>
      <c r="AI44" s="52"/>
      <c r="AJ44" s="52"/>
      <c r="AK44" s="145"/>
      <c r="AL44" s="52"/>
      <c r="AM44" s="89"/>
      <c r="AN44" s="132"/>
      <c r="BA44" s="89"/>
      <c r="BB44" s="578"/>
    </row>
    <row r="45" spans="1:54" s="142" customFormat="1" ht="13.8" thickBot="1" x14ac:dyDescent="0.3">
      <c r="A45" s="140"/>
      <c r="B45" s="141"/>
      <c r="C45" s="140"/>
      <c r="D45" s="140"/>
      <c r="E45" s="140"/>
      <c r="F45" s="140"/>
      <c r="G45" s="140"/>
      <c r="H45" s="140"/>
      <c r="I45" s="140"/>
      <c r="J45" s="140"/>
      <c r="K45" s="140"/>
      <c r="L45" s="140"/>
      <c r="M45" s="140"/>
      <c r="N45" s="140"/>
      <c r="O45" s="140"/>
      <c r="AH45" s="143"/>
      <c r="AI45" s="143"/>
      <c r="AJ45" s="143"/>
      <c r="AN45" s="133"/>
    </row>
    <row r="46" spans="1:54" s="103" customFormat="1" ht="13.8" thickBot="1" x14ac:dyDescent="0.3">
      <c r="A46" s="113"/>
      <c r="B46" s="488" t="s">
        <v>81</v>
      </c>
      <c r="C46" s="114"/>
      <c r="D46" s="785" t="s">
        <v>101</v>
      </c>
      <c r="E46" s="786"/>
      <c r="F46" s="787"/>
      <c r="G46" s="785" t="s">
        <v>102</v>
      </c>
      <c r="H46" s="786"/>
      <c r="I46" s="787"/>
      <c r="J46" s="785" t="s">
        <v>103</v>
      </c>
      <c r="K46" s="786"/>
      <c r="L46" s="787"/>
      <c r="M46" s="785" t="s">
        <v>100</v>
      </c>
      <c r="N46" s="786"/>
      <c r="O46" s="787"/>
      <c r="P46" s="794" t="s">
        <v>1</v>
      </c>
      <c r="Q46" s="795"/>
      <c r="R46" s="796"/>
      <c r="S46" s="794" t="s">
        <v>2</v>
      </c>
      <c r="T46" s="795"/>
      <c r="U46" s="796"/>
      <c r="V46" s="794" t="s">
        <v>3</v>
      </c>
      <c r="W46" s="795"/>
      <c r="X46" s="796"/>
      <c r="Y46" s="794">
        <v>2014</v>
      </c>
      <c r="Z46" s="795"/>
      <c r="AA46" s="796"/>
      <c r="AB46" s="794">
        <v>2015</v>
      </c>
      <c r="AC46" s="795"/>
      <c r="AD46" s="796"/>
      <c r="AE46" s="794">
        <v>2016</v>
      </c>
      <c r="AF46" s="795"/>
      <c r="AG46" s="796"/>
      <c r="AH46" s="794">
        <v>2017</v>
      </c>
      <c r="AI46" s="795"/>
      <c r="AJ46" s="796"/>
      <c r="AK46" s="794">
        <v>2018</v>
      </c>
      <c r="AL46" s="795"/>
      <c r="AM46" s="796"/>
      <c r="AN46" s="794">
        <v>2019</v>
      </c>
      <c r="AO46" s="811"/>
      <c r="AP46" s="812"/>
      <c r="AQ46" s="794">
        <v>2020</v>
      </c>
      <c r="AR46" s="811"/>
      <c r="AS46" s="812"/>
      <c r="AT46" s="794">
        <v>2021</v>
      </c>
      <c r="AU46" s="811"/>
      <c r="AV46" s="812"/>
      <c r="AW46" s="852">
        <v>2022</v>
      </c>
      <c r="AX46" s="853"/>
      <c r="AY46" s="853"/>
      <c r="AZ46" s="853"/>
      <c r="BA46" s="854"/>
      <c r="BB46" s="581"/>
    </row>
    <row r="47" spans="1:54" s="26" customFormat="1" ht="19.5" customHeight="1" x14ac:dyDescent="0.25">
      <c r="A47" s="115"/>
      <c r="B47" s="116"/>
      <c r="C47" s="117"/>
      <c r="D47" s="788" t="s">
        <v>55</v>
      </c>
      <c r="E47" s="783" t="s">
        <v>73</v>
      </c>
      <c r="F47" s="784" t="s">
        <v>74</v>
      </c>
      <c r="G47" s="788" t="s">
        <v>55</v>
      </c>
      <c r="H47" s="783" t="s">
        <v>73</v>
      </c>
      <c r="I47" s="784" t="s">
        <v>74</v>
      </c>
      <c r="J47" s="788" t="s">
        <v>55</v>
      </c>
      <c r="K47" s="783" t="s">
        <v>73</v>
      </c>
      <c r="L47" s="784" t="s">
        <v>74</v>
      </c>
      <c r="M47" s="788" t="s">
        <v>55</v>
      </c>
      <c r="N47" s="783" t="s">
        <v>73</v>
      </c>
      <c r="O47" s="784" t="s">
        <v>74</v>
      </c>
      <c r="P47" s="789" t="s">
        <v>55</v>
      </c>
      <c r="Q47" s="791" t="s">
        <v>73</v>
      </c>
      <c r="R47" s="792" t="s">
        <v>74</v>
      </c>
      <c r="S47" s="789" t="s">
        <v>55</v>
      </c>
      <c r="T47" s="791" t="s">
        <v>73</v>
      </c>
      <c r="U47" s="792" t="s">
        <v>74</v>
      </c>
      <c r="V47" s="789" t="s">
        <v>55</v>
      </c>
      <c r="W47" s="791" t="s">
        <v>73</v>
      </c>
      <c r="X47" s="792" t="s">
        <v>74</v>
      </c>
      <c r="Y47" s="789" t="s">
        <v>56</v>
      </c>
      <c r="Z47" s="791" t="s">
        <v>73</v>
      </c>
      <c r="AA47" s="792" t="s">
        <v>74</v>
      </c>
      <c r="AB47" s="789" t="s">
        <v>56</v>
      </c>
      <c r="AC47" s="791" t="s">
        <v>73</v>
      </c>
      <c r="AD47" s="792" t="s">
        <v>74</v>
      </c>
      <c r="AE47" s="789" t="s">
        <v>56</v>
      </c>
      <c r="AF47" s="791" t="s">
        <v>73</v>
      </c>
      <c r="AG47" s="792" t="s">
        <v>74</v>
      </c>
      <c r="AH47" s="819" t="s">
        <v>56</v>
      </c>
      <c r="AI47" s="781" t="s">
        <v>73</v>
      </c>
      <c r="AJ47" s="806" t="s">
        <v>74</v>
      </c>
      <c r="AK47" s="779" t="s">
        <v>56</v>
      </c>
      <c r="AL47" s="781" t="s">
        <v>73</v>
      </c>
      <c r="AM47" s="806" t="s">
        <v>74</v>
      </c>
      <c r="AN47" s="779" t="s">
        <v>56</v>
      </c>
      <c r="AO47" s="781" t="s">
        <v>73</v>
      </c>
      <c r="AP47" s="806" t="s">
        <v>74</v>
      </c>
      <c r="AQ47" s="848" t="s">
        <v>56</v>
      </c>
      <c r="AR47" s="730" t="s">
        <v>73</v>
      </c>
      <c r="AS47" s="809" t="s">
        <v>74</v>
      </c>
      <c r="AT47" s="848" t="s">
        <v>56</v>
      </c>
      <c r="AU47" s="730" t="s">
        <v>73</v>
      </c>
      <c r="AV47" s="809" t="s">
        <v>74</v>
      </c>
      <c r="AW47" s="856" t="s">
        <v>46</v>
      </c>
      <c r="AX47" s="857" t="s">
        <v>77</v>
      </c>
      <c r="AY47" s="858" t="s">
        <v>76</v>
      </c>
      <c r="AZ47" s="858"/>
      <c r="BA47" s="855" t="s">
        <v>75</v>
      </c>
    </row>
    <row r="48" spans="1:54" s="26" customFormat="1" ht="24" customHeight="1" x14ac:dyDescent="0.25">
      <c r="A48" s="115"/>
      <c r="B48" s="116"/>
      <c r="C48" s="117"/>
      <c r="D48" s="788"/>
      <c r="E48" s="783"/>
      <c r="F48" s="784"/>
      <c r="G48" s="788"/>
      <c r="H48" s="783"/>
      <c r="I48" s="784"/>
      <c r="J48" s="788"/>
      <c r="K48" s="783"/>
      <c r="L48" s="784"/>
      <c r="M48" s="788"/>
      <c r="N48" s="783"/>
      <c r="O48" s="784"/>
      <c r="P48" s="790"/>
      <c r="Q48" s="782"/>
      <c r="R48" s="793"/>
      <c r="S48" s="790"/>
      <c r="T48" s="782"/>
      <c r="U48" s="793"/>
      <c r="V48" s="790"/>
      <c r="W48" s="782"/>
      <c r="X48" s="793"/>
      <c r="Y48" s="790"/>
      <c r="Z48" s="782"/>
      <c r="AA48" s="793"/>
      <c r="AB48" s="790"/>
      <c r="AC48" s="782"/>
      <c r="AD48" s="793"/>
      <c r="AE48" s="790"/>
      <c r="AF48" s="782"/>
      <c r="AG48" s="793"/>
      <c r="AH48" s="790"/>
      <c r="AI48" s="782"/>
      <c r="AJ48" s="793"/>
      <c r="AK48" s="780"/>
      <c r="AL48" s="782"/>
      <c r="AM48" s="793"/>
      <c r="AN48" s="780"/>
      <c r="AO48" s="782"/>
      <c r="AP48" s="793"/>
      <c r="AQ48" s="849"/>
      <c r="AR48" s="731"/>
      <c r="AS48" s="810"/>
      <c r="AT48" s="849"/>
      <c r="AU48" s="731"/>
      <c r="AV48" s="810"/>
      <c r="AW48" s="849"/>
      <c r="AX48" s="731"/>
      <c r="AY48" s="487" t="s">
        <v>28</v>
      </c>
      <c r="AZ48" s="487" t="s">
        <v>29</v>
      </c>
      <c r="BA48" s="810"/>
    </row>
    <row r="49" spans="1:53" s="118" customFormat="1" ht="12" customHeight="1" x14ac:dyDescent="0.25">
      <c r="A49" s="830" t="s">
        <v>65</v>
      </c>
      <c r="B49" s="799" t="s">
        <v>41</v>
      </c>
      <c r="C49" s="670" t="s">
        <v>897</v>
      </c>
      <c r="D49" s="547" t="s">
        <v>369</v>
      </c>
      <c r="E49" s="548">
        <v>167.02</v>
      </c>
      <c r="F49" s="549">
        <v>174.05</v>
      </c>
      <c r="G49" s="547" t="s">
        <v>295</v>
      </c>
      <c r="H49" s="548">
        <v>223.93</v>
      </c>
      <c r="I49" s="549">
        <v>226.34</v>
      </c>
      <c r="J49" s="547" t="s">
        <v>324</v>
      </c>
      <c r="K49" s="548">
        <v>239.309</v>
      </c>
      <c r="L49" s="549">
        <v>258.71899999999999</v>
      </c>
      <c r="M49" s="547" t="s">
        <v>280</v>
      </c>
      <c r="N49" s="548">
        <v>190.70500000000001</v>
      </c>
      <c r="O49" s="549">
        <v>233.30500000000001</v>
      </c>
      <c r="P49" s="550" t="s">
        <v>268</v>
      </c>
      <c r="Q49" s="244">
        <v>295.64</v>
      </c>
      <c r="R49" s="245">
        <v>413.84</v>
      </c>
      <c r="S49" s="550" t="s">
        <v>269</v>
      </c>
      <c r="T49" s="244">
        <v>427.43599999999998</v>
      </c>
      <c r="U49" s="245">
        <v>518.00599999999997</v>
      </c>
      <c r="V49" s="550" t="s">
        <v>328</v>
      </c>
      <c r="W49" s="244">
        <v>584.66</v>
      </c>
      <c r="X49" s="245">
        <v>594.26</v>
      </c>
      <c r="Y49" s="550" t="s">
        <v>366</v>
      </c>
      <c r="Z49" s="244">
        <v>512.67999999999995</v>
      </c>
      <c r="AA49" s="245">
        <v>579.91</v>
      </c>
      <c r="AB49" s="550" t="s">
        <v>273</v>
      </c>
      <c r="AC49" s="244">
        <v>579.34879999999998</v>
      </c>
      <c r="AD49" s="245">
        <v>782.85879999999997</v>
      </c>
      <c r="AE49" s="550" t="s">
        <v>498</v>
      </c>
      <c r="AF49" s="244">
        <v>435.7</v>
      </c>
      <c r="AG49" s="245">
        <v>848.1</v>
      </c>
      <c r="AH49" s="550" t="s">
        <v>273</v>
      </c>
      <c r="AI49" s="244">
        <v>459.42899999999997</v>
      </c>
      <c r="AJ49" s="245">
        <v>881.97900000000004</v>
      </c>
      <c r="AK49" s="250" t="s">
        <v>448</v>
      </c>
      <c r="AL49" s="244">
        <v>796.13199999999995</v>
      </c>
      <c r="AM49" s="245">
        <v>1177.6005</v>
      </c>
      <c r="AN49" s="243" t="s">
        <v>444</v>
      </c>
      <c r="AO49" s="244">
        <v>942.28</v>
      </c>
      <c r="AP49" s="245">
        <v>1751.12</v>
      </c>
      <c r="AQ49" s="557" t="s">
        <v>288</v>
      </c>
      <c r="AR49" s="558">
        <v>1423.367</v>
      </c>
      <c r="AS49" s="559">
        <v>2020.365</v>
      </c>
      <c r="AT49" s="557" t="s">
        <v>499</v>
      </c>
      <c r="AU49" s="558">
        <v>2413.9549999999999</v>
      </c>
      <c r="AV49" s="559">
        <v>2738.2750000000001</v>
      </c>
      <c r="AW49" s="278" t="s">
        <v>374</v>
      </c>
      <c r="AX49" s="279">
        <v>2292.534032</v>
      </c>
      <c r="AY49" s="279">
        <v>69.143816000000001</v>
      </c>
      <c r="AZ49" s="279">
        <v>297.333595</v>
      </c>
      <c r="BA49" s="280">
        <v>2690.661443</v>
      </c>
    </row>
    <row r="50" spans="1:53" s="118" customFormat="1" ht="12" customHeight="1" x14ac:dyDescent="0.25">
      <c r="A50" s="830" t="s">
        <v>65</v>
      </c>
      <c r="B50" s="800"/>
      <c r="C50" s="253" t="s">
        <v>114</v>
      </c>
      <c r="D50" s="551" t="s">
        <v>329</v>
      </c>
      <c r="E50" s="552">
        <v>93.09</v>
      </c>
      <c r="F50" s="553">
        <v>100.06</v>
      </c>
      <c r="G50" s="551" t="s">
        <v>259</v>
      </c>
      <c r="H50" s="552">
        <v>136.56</v>
      </c>
      <c r="I50" s="553">
        <v>210.43</v>
      </c>
      <c r="J50" s="551" t="s">
        <v>296</v>
      </c>
      <c r="K50" s="552">
        <v>163.02000000000001</v>
      </c>
      <c r="L50" s="553">
        <v>172.84</v>
      </c>
      <c r="M50" s="551" t="s">
        <v>295</v>
      </c>
      <c r="N50" s="552">
        <v>122.19</v>
      </c>
      <c r="O50" s="553" t="s">
        <v>427</v>
      </c>
      <c r="P50" s="554" t="s">
        <v>267</v>
      </c>
      <c r="Q50" s="241">
        <v>125.26</v>
      </c>
      <c r="R50" s="242">
        <v>290.93</v>
      </c>
      <c r="S50" s="554" t="s">
        <v>370</v>
      </c>
      <c r="T50" s="241">
        <v>143.71</v>
      </c>
      <c r="U50" s="242">
        <v>256.01</v>
      </c>
      <c r="V50" s="554" t="s">
        <v>378</v>
      </c>
      <c r="W50" s="241">
        <v>211.74</v>
      </c>
      <c r="X50" s="242">
        <v>297.52</v>
      </c>
      <c r="Y50" s="554" t="s">
        <v>380</v>
      </c>
      <c r="Z50" s="241">
        <v>264.76</v>
      </c>
      <c r="AA50" s="242">
        <v>338.21</v>
      </c>
      <c r="AB50" s="554" t="s">
        <v>301</v>
      </c>
      <c r="AC50" s="241">
        <v>201.34</v>
      </c>
      <c r="AD50" s="242">
        <v>419.59</v>
      </c>
      <c r="AE50" s="554" t="s">
        <v>500</v>
      </c>
      <c r="AF50" s="241">
        <v>281.70479999999998</v>
      </c>
      <c r="AG50" s="242">
        <v>689.31479999999999</v>
      </c>
      <c r="AH50" s="554" t="s">
        <v>381</v>
      </c>
      <c r="AI50" s="241">
        <v>370.14</v>
      </c>
      <c r="AJ50" s="242">
        <v>653.83000000000004</v>
      </c>
      <c r="AK50" s="249" t="s">
        <v>229</v>
      </c>
      <c r="AL50" s="241">
        <v>461.41</v>
      </c>
      <c r="AM50" s="242">
        <v>785.7</v>
      </c>
      <c r="AN50" s="144" t="s">
        <v>272</v>
      </c>
      <c r="AO50" s="241">
        <v>419.95</v>
      </c>
      <c r="AP50" s="242">
        <v>789.22</v>
      </c>
      <c r="AQ50" s="560" t="s">
        <v>477</v>
      </c>
      <c r="AR50" s="561">
        <v>617.61</v>
      </c>
      <c r="AS50" s="562">
        <v>951.56299999999999</v>
      </c>
      <c r="AT50" s="560" t="s">
        <v>501</v>
      </c>
      <c r="AU50" s="561">
        <v>703.26</v>
      </c>
      <c r="AV50" s="562">
        <v>1100.1400000000001</v>
      </c>
      <c r="AW50" s="281" t="s">
        <v>287</v>
      </c>
      <c r="AX50" s="282">
        <v>1066.8386579999999</v>
      </c>
      <c r="AY50" s="282">
        <v>208.23</v>
      </c>
      <c r="AZ50" s="282">
        <v>170.78</v>
      </c>
      <c r="BA50" s="283">
        <v>1471.738658</v>
      </c>
    </row>
    <row r="51" spans="1:53" s="118" customFormat="1" ht="12" customHeight="1" x14ac:dyDescent="0.25">
      <c r="A51" s="830" t="s">
        <v>65</v>
      </c>
      <c r="B51" s="800"/>
      <c r="C51" s="582" t="s">
        <v>898</v>
      </c>
      <c r="D51" s="551" t="s">
        <v>256</v>
      </c>
      <c r="E51" s="552">
        <v>16.739999999999998</v>
      </c>
      <c r="F51" s="553">
        <v>16.739999999999998</v>
      </c>
      <c r="G51" s="551"/>
      <c r="H51" s="552"/>
      <c r="I51" s="553"/>
      <c r="J51" s="551" t="s">
        <v>256</v>
      </c>
      <c r="K51" s="552">
        <v>28.63</v>
      </c>
      <c r="L51" s="553">
        <v>32.83</v>
      </c>
      <c r="M51" s="551" t="s">
        <v>292</v>
      </c>
      <c r="N51" s="552">
        <v>26.01</v>
      </c>
      <c r="O51" s="553">
        <v>50.11</v>
      </c>
      <c r="P51" s="554" t="s">
        <v>53</v>
      </c>
      <c r="Q51" s="241" t="s">
        <v>53</v>
      </c>
      <c r="R51" s="242" t="s">
        <v>53</v>
      </c>
      <c r="S51" s="554"/>
      <c r="T51" s="241"/>
      <c r="U51" s="242"/>
      <c r="V51" s="554" t="s">
        <v>53</v>
      </c>
      <c r="W51" s="241" t="s">
        <v>53</v>
      </c>
      <c r="X51" s="242" t="s">
        <v>53</v>
      </c>
      <c r="Y51" s="554" t="s">
        <v>292</v>
      </c>
      <c r="Z51" s="241">
        <v>8.1199999999999992</v>
      </c>
      <c r="AA51" s="242">
        <v>41.646000000000001</v>
      </c>
      <c r="AB51" s="554" t="s">
        <v>260</v>
      </c>
      <c r="AC51" s="241">
        <v>67.94</v>
      </c>
      <c r="AD51" s="242">
        <v>72.94</v>
      </c>
      <c r="AE51" s="554" t="s">
        <v>323</v>
      </c>
      <c r="AF51" s="241">
        <v>168.22819999999999</v>
      </c>
      <c r="AG51" s="242">
        <v>268.26819999999998</v>
      </c>
      <c r="AH51" s="554" t="s">
        <v>331</v>
      </c>
      <c r="AI51" s="241">
        <v>135.52119999999999</v>
      </c>
      <c r="AJ51" s="242">
        <v>418.4212</v>
      </c>
      <c r="AK51" s="249" t="s">
        <v>362</v>
      </c>
      <c r="AL51" s="241">
        <v>206.21</v>
      </c>
      <c r="AM51" s="242">
        <v>367.61</v>
      </c>
      <c r="AN51" s="144" t="s">
        <v>279</v>
      </c>
      <c r="AO51" s="241">
        <v>296.05</v>
      </c>
      <c r="AP51" s="242">
        <v>452.5</v>
      </c>
      <c r="AQ51" s="560" t="s">
        <v>268</v>
      </c>
      <c r="AR51" s="561">
        <v>490.8</v>
      </c>
      <c r="AS51" s="562">
        <v>781.14</v>
      </c>
      <c r="AT51" s="560" t="s">
        <v>496</v>
      </c>
      <c r="AU51" s="561">
        <v>871.8</v>
      </c>
      <c r="AV51" s="562">
        <v>1033.55</v>
      </c>
      <c r="AW51" s="281" t="s">
        <v>281</v>
      </c>
      <c r="AX51" s="282">
        <v>1040.0791979999999</v>
      </c>
      <c r="AY51" s="282">
        <v>16.95</v>
      </c>
      <c r="AZ51" s="282">
        <v>36.117705000000001</v>
      </c>
      <c r="BA51" s="283">
        <v>1101.8069029999999</v>
      </c>
    </row>
    <row r="52" spans="1:53" s="118" customFormat="1" ht="12" customHeight="1" x14ac:dyDescent="0.25">
      <c r="A52" s="830" t="s">
        <v>65</v>
      </c>
      <c r="B52" s="800"/>
      <c r="C52" s="582" t="s">
        <v>899</v>
      </c>
      <c r="D52" s="551" t="s">
        <v>336</v>
      </c>
      <c r="E52" s="552">
        <v>227.24</v>
      </c>
      <c r="F52" s="553">
        <v>240.01</v>
      </c>
      <c r="G52" s="551" t="s">
        <v>259</v>
      </c>
      <c r="H52" s="552">
        <v>209.684</v>
      </c>
      <c r="I52" s="553">
        <v>242.72399999999999</v>
      </c>
      <c r="J52" s="551" t="s">
        <v>332</v>
      </c>
      <c r="K52" s="552">
        <v>173.20099999999999</v>
      </c>
      <c r="L52" s="553">
        <v>246.06100000000001</v>
      </c>
      <c r="M52" s="551" t="s">
        <v>362</v>
      </c>
      <c r="N52" s="552">
        <v>176.17099999999999</v>
      </c>
      <c r="O52" s="553">
        <v>283.101</v>
      </c>
      <c r="P52" s="554" t="s">
        <v>362</v>
      </c>
      <c r="Q52" s="241">
        <v>205.214</v>
      </c>
      <c r="R52" s="242">
        <v>354.404</v>
      </c>
      <c r="S52" s="554" t="s">
        <v>369</v>
      </c>
      <c r="T52" s="241">
        <v>239.72399999999999</v>
      </c>
      <c r="U52" s="242">
        <v>286.334</v>
      </c>
      <c r="V52" s="554" t="s">
        <v>295</v>
      </c>
      <c r="W52" s="241">
        <v>205.60499999999999</v>
      </c>
      <c r="X52" s="242">
        <v>311.685</v>
      </c>
      <c r="Y52" s="554" t="s">
        <v>325</v>
      </c>
      <c r="Z52" s="241">
        <v>218.18700000000001</v>
      </c>
      <c r="AA52" s="242">
        <v>415.60700000000003</v>
      </c>
      <c r="AB52" s="554" t="s">
        <v>380</v>
      </c>
      <c r="AC52" s="241">
        <v>280.04000000000002</v>
      </c>
      <c r="AD52" s="242">
        <v>806.52</v>
      </c>
      <c r="AE52" s="554" t="s">
        <v>466</v>
      </c>
      <c r="AF52" s="241">
        <v>416.27</v>
      </c>
      <c r="AG52" s="242">
        <v>1136.46</v>
      </c>
      <c r="AH52" s="554" t="s">
        <v>364</v>
      </c>
      <c r="AI52" s="241">
        <v>298.27999999999997</v>
      </c>
      <c r="AJ52" s="242">
        <v>484.97</v>
      </c>
      <c r="AK52" s="249" t="s">
        <v>500</v>
      </c>
      <c r="AL52" s="241">
        <v>523.26</v>
      </c>
      <c r="AM52" s="242">
        <v>1299.1400000000001</v>
      </c>
      <c r="AN52" s="144" t="s">
        <v>224</v>
      </c>
      <c r="AO52" s="241">
        <v>390.92</v>
      </c>
      <c r="AP52" s="242">
        <v>798.14</v>
      </c>
      <c r="AQ52" s="560" t="s">
        <v>466</v>
      </c>
      <c r="AR52" s="561">
        <v>393.07</v>
      </c>
      <c r="AS52" s="562">
        <v>718.67</v>
      </c>
      <c r="AT52" s="560" t="s">
        <v>282</v>
      </c>
      <c r="AU52" s="561">
        <v>574.60699999999997</v>
      </c>
      <c r="AV52" s="562">
        <v>1115.2470000000001</v>
      </c>
      <c r="AW52" s="281" t="s">
        <v>302</v>
      </c>
      <c r="AX52" s="282">
        <v>761.62141099999997</v>
      </c>
      <c r="AY52" s="282">
        <v>93.384354000000002</v>
      </c>
      <c r="AZ52" s="282">
        <v>34.92</v>
      </c>
      <c r="BA52" s="283">
        <v>891.06576500000006</v>
      </c>
    </row>
    <row r="53" spans="1:53" s="118" customFormat="1" ht="12" customHeight="1" x14ac:dyDescent="0.25">
      <c r="A53" s="830" t="s">
        <v>65</v>
      </c>
      <c r="B53" s="800"/>
      <c r="C53" s="253" t="s">
        <v>118</v>
      </c>
      <c r="D53" s="551" t="s">
        <v>368</v>
      </c>
      <c r="E53" s="552">
        <v>110.37</v>
      </c>
      <c r="F53" s="553">
        <v>110.37</v>
      </c>
      <c r="G53" s="551" t="s">
        <v>335</v>
      </c>
      <c r="H53" s="552">
        <v>42.08</v>
      </c>
      <c r="I53" s="553">
        <v>48.5</v>
      </c>
      <c r="J53" s="551" t="s">
        <v>292</v>
      </c>
      <c r="K53" s="552">
        <v>19.75</v>
      </c>
      <c r="L53" s="553">
        <v>39.24</v>
      </c>
      <c r="M53" s="551" t="s">
        <v>262</v>
      </c>
      <c r="N53" s="552">
        <v>35.911999999999999</v>
      </c>
      <c r="O53" s="553">
        <v>80.682000000000002</v>
      </c>
      <c r="P53" s="554" t="s">
        <v>369</v>
      </c>
      <c r="Q53" s="241">
        <v>78.180000000000007</v>
      </c>
      <c r="R53" s="242">
        <v>166.12</v>
      </c>
      <c r="S53" s="554" t="s">
        <v>369</v>
      </c>
      <c r="T53" s="241">
        <v>121.3</v>
      </c>
      <c r="U53" s="242">
        <v>153.91</v>
      </c>
      <c r="V53" s="554" t="s">
        <v>296</v>
      </c>
      <c r="W53" s="241">
        <v>114.66</v>
      </c>
      <c r="X53" s="242">
        <v>115.62</v>
      </c>
      <c r="Y53" s="554" t="s">
        <v>369</v>
      </c>
      <c r="Z53" s="241">
        <v>110.93</v>
      </c>
      <c r="AA53" s="242">
        <v>119.4</v>
      </c>
      <c r="AB53" s="554" t="s">
        <v>324</v>
      </c>
      <c r="AC53" s="241">
        <v>117.14</v>
      </c>
      <c r="AD53" s="242">
        <v>155.03</v>
      </c>
      <c r="AE53" s="554" t="s">
        <v>362</v>
      </c>
      <c r="AF53" s="241">
        <v>104.37</v>
      </c>
      <c r="AG53" s="242">
        <v>211.89</v>
      </c>
      <c r="AH53" s="554" t="s">
        <v>331</v>
      </c>
      <c r="AI53" s="241">
        <v>80.13</v>
      </c>
      <c r="AJ53" s="242">
        <v>162.77000000000001</v>
      </c>
      <c r="AK53" s="249" t="s">
        <v>362</v>
      </c>
      <c r="AL53" s="241" t="s">
        <v>286</v>
      </c>
      <c r="AM53" s="242">
        <v>188.25</v>
      </c>
      <c r="AN53" s="144" t="s">
        <v>267</v>
      </c>
      <c r="AO53" s="241">
        <v>148.52000000000001</v>
      </c>
      <c r="AP53" s="242">
        <v>284.66000000000003</v>
      </c>
      <c r="AQ53" s="560" t="s">
        <v>265</v>
      </c>
      <c r="AR53" s="561">
        <v>209.79</v>
      </c>
      <c r="AS53" s="562">
        <v>337.09</v>
      </c>
      <c r="AT53" s="560" t="s">
        <v>268</v>
      </c>
      <c r="AU53" s="561">
        <v>207.5</v>
      </c>
      <c r="AV53" s="562">
        <v>430.83</v>
      </c>
      <c r="AW53" s="281" t="s">
        <v>298</v>
      </c>
      <c r="AX53" s="282">
        <v>218.77</v>
      </c>
      <c r="AY53" s="282" t="s">
        <v>53</v>
      </c>
      <c r="AZ53" s="282">
        <v>58.31</v>
      </c>
      <c r="BA53" s="283">
        <v>281.27</v>
      </c>
    </row>
    <row r="54" spans="1:53" s="118" customFormat="1" ht="12" customHeight="1" x14ac:dyDescent="0.25">
      <c r="A54" s="830" t="s">
        <v>65</v>
      </c>
      <c r="B54" s="800"/>
      <c r="C54" s="582" t="s">
        <v>901</v>
      </c>
      <c r="D54" s="551" t="s">
        <v>53</v>
      </c>
      <c r="E54" s="552" t="s">
        <v>53</v>
      </c>
      <c r="F54" s="553" t="s">
        <v>53</v>
      </c>
      <c r="G54" s="551" t="s">
        <v>256</v>
      </c>
      <c r="H54" s="552" t="s">
        <v>293</v>
      </c>
      <c r="I54" s="553">
        <v>9.08</v>
      </c>
      <c r="J54" s="551" t="s">
        <v>256</v>
      </c>
      <c r="K54" s="552">
        <v>7.42</v>
      </c>
      <c r="L54" s="553">
        <v>10.42</v>
      </c>
      <c r="M54" s="551" t="s">
        <v>293</v>
      </c>
      <c r="N54" s="552">
        <v>10.83</v>
      </c>
      <c r="O54" s="553">
        <v>12.949</v>
      </c>
      <c r="P54" s="554" t="s">
        <v>293</v>
      </c>
      <c r="Q54" s="241">
        <v>15.38</v>
      </c>
      <c r="R54" s="242">
        <v>17.899999999999999</v>
      </c>
      <c r="S54" s="554" t="s">
        <v>334</v>
      </c>
      <c r="T54" s="241">
        <v>14.167</v>
      </c>
      <c r="U54" s="242">
        <v>14.167</v>
      </c>
      <c r="V54" s="554" t="s">
        <v>293</v>
      </c>
      <c r="W54" s="241">
        <v>24.3</v>
      </c>
      <c r="X54" s="242">
        <v>24.3</v>
      </c>
      <c r="Y54" s="554" t="s">
        <v>335</v>
      </c>
      <c r="Z54" s="241">
        <v>33.99</v>
      </c>
      <c r="AA54" s="242">
        <v>34.520000000000003</v>
      </c>
      <c r="AB54" s="554" t="s">
        <v>329</v>
      </c>
      <c r="AC54" s="241">
        <v>62.53</v>
      </c>
      <c r="AD54" s="242">
        <v>62.53</v>
      </c>
      <c r="AE54" s="554" t="s">
        <v>263</v>
      </c>
      <c r="AF54" s="241">
        <v>103.59</v>
      </c>
      <c r="AG54" s="242">
        <v>104.57</v>
      </c>
      <c r="AH54" s="554" t="s">
        <v>259</v>
      </c>
      <c r="AI54" s="241">
        <v>116.97</v>
      </c>
      <c r="AJ54" s="242">
        <v>139.07</v>
      </c>
      <c r="AK54" s="249" t="s">
        <v>323</v>
      </c>
      <c r="AL54" s="241">
        <v>162.26</v>
      </c>
      <c r="AM54" s="242">
        <v>162.53</v>
      </c>
      <c r="AN54" s="144" t="s">
        <v>336</v>
      </c>
      <c r="AO54" s="241">
        <v>96.76</v>
      </c>
      <c r="AP54" s="242">
        <v>96.76</v>
      </c>
      <c r="AQ54" s="560" t="s">
        <v>336</v>
      </c>
      <c r="AR54" s="561">
        <v>129.88999999999999</v>
      </c>
      <c r="AS54" s="562">
        <v>129.88999999999999</v>
      </c>
      <c r="AT54" s="560" t="s">
        <v>331</v>
      </c>
      <c r="AU54" s="561">
        <v>260.18</v>
      </c>
      <c r="AV54" s="562">
        <v>265.18</v>
      </c>
      <c r="AW54" s="281" t="s">
        <v>297</v>
      </c>
      <c r="AX54" s="282">
        <v>245.03</v>
      </c>
      <c r="AY54" s="282" t="s">
        <v>333</v>
      </c>
      <c r="AZ54" s="282" t="s">
        <v>53</v>
      </c>
      <c r="BA54" s="283">
        <v>248.3</v>
      </c>
    </row>
    <row r="55" spans="1:53" s="118" customFormat="1" ht="12" customHeight="1" x14ac:dyDescent="0.25">
      <c r="A55" s="830" t="s">
        <v>65</v>
      </c>
      <c r="B55" s="800"/>
      <c r="C55" s="253" t="s">
        <v>112</v>
      </c>
      <c r="D55" s="551" t="s">
        <v>334</v>
      </c>
      <c r="E55" s="552">
        <v>15.89</v>
      </c>
      <c r="F55" s="553">
        <v>16.66</v>
      </c>
      <c r="G55" s="551" t="s">
        <v>292</v>
      </c>
      <c r="H55" s="552">
        <v>23.51</v>
      </c>
      <c r="I55" s="553">
        <v>23.51</v>
      </c>
      <c r="J55" s="551" t="s">
        <v>293</v>
      </c>
      <c r="K55" s="552">
        <v>13.7</v>
      </c>
      <c r="L55" s="553">
        <v>24.63</v>
      </c>
      <c r="M55" s="551" t="s">
        <v>257</v>
      </c>
      <c r="N55" s="552">
        <v>10.28</v>
      </c>
      <c r="O55" s="553">
        <v>37.31</v>
      </c>
      <c r="P55" s="554" t="s">
        <v>262</v>
      </c>
      <c r="Q55" s="241">
        <v>24.72</v>
      </c>
      <c r="R55" s="242">
        <v>44.97</v>
      </c>
      <c r="S55" s="554" t="s">
        <v>294</v>
      </c>
      <c r="T55" s="241">
        <v>23.69</v>
      </c>
      <c r="U55" s="242">
        <v>63.22</v>
      </c>
      <c r="V55" s="554" t="s">
        <v>294</v>
      </c>
      <c r="W55" s="241">
        <v>40.229999999999997</v>
      </c>
      <c r="X55" s="242">
        <v>50.47</v>
      </c>
      <c r="Y55" s="554" t="s">
        <v>261</v>
      </c>
      <c r="Z55" s="241">
        <v>96.31</v>
      </c>
      <c r="AA55" s="242">
        <v>139.50700000000001</v>
      </c>
      <c r="AB55" s="554" t="s">
        <v>259</v>
      </c>
      <c r="AC55" s="241">
        <v>44.35</v>
      </c>
      <c r="AD55" s="242">
        <v>90.427000000000007</v>
      </c>
      <c r="AE55" s="554" t="s">
        <v>261</v>
      </c>
      <c r="AF55" s="241">
        <v>63.39</v>
      </c>
      <c r="AG55" s="242">
        <v>120.64</v>
      </c>
      <c r="AH55" s="554" t="s">
        <v>323</v>
      </c>
      <c r="AI55" s="241">
        <v>48.14</v>
      </c>
      <c r="AJ55" s="242">
        <v>79.66</v>
      </c>
      <c r="AK55" s="249" t="s">
        <v>296</v>
      </c>
      <c r="AL55" s="241">
        <v>80.58</v>
      </c>
      <c r="AM55" s="242">
        <v>118.75</v>
      </c>
      <c r="AN55" s="144" t="s">
        <v>260</v>
      </c>
      <c r="AO55" s="241">
        <v>61.24</v>
      </c>
      <c r="AP55" s="242">
        <v>91.39</v>
      </c>
      <c r="AQ55" s="560" t="s">
        <v>323</v>
      </c>
      <c r="AR55" s="561">
        <v>90.7</v>
      </c>
      <c r="AS55" s="562">
        <v>132.91999999999999</v>
      </c>
      <c r="AT55" s="560" t="s">
        <v>362</v>
      </c>
      <c r="AU55" s="561">
        <v>126.54</v>
      </c>
      <c r="AV55" s="562">
        <v>155.59</v>
      </c>
      <c r="AW55" s="281" t="s">
        <v>324</v>
      </c>
      <c r="AX55" s="282">
        <v>148.04</v>
      </c>
      <c r="AY55" s="282">
        <v>23.8</v>
      </c>
      <c r="AZ55" s="282">
        <v>8.82</v>
      </c>
      <c r="BA55" s="283">
        <v>186.69</v>
      </c>
    </row>
    <row r="56" spans="1:53" s="118" customFormat="1" ht="12" customHeight="1" x14ac:dyDescent="0.25">
      <c r="A56" s="830" t="s">
        <v>65</v>
      </c>
      <c r="B56" s="800"/>
      <c r="C56" s="253" t="s">
        <v>116</v>
      </c>
      <c r="D56" s="551" t="s">
        <v>53</v>
      </c>
      <c r="E56" s="552" t="s">
        <v>53</v>
      </c>
      <c r="F56" s="553" t="s">
        <v>53</v>
      </c>
      <c r="G56" s="551" t="s">
        <v>53</v>
      </c>
      <c r="H56" s="552" t="s">
        <v>53</v>
      </c>
      <c r="I56" s="553" t="s">
        <v>53</v>
      </c>
      <c r="J56" s="551"/>
      <c r="K56" s="552"/>
      <c r="L56" s="553"/>
      <c r="M56" s="551" t="s">
        <v>53</v>
      </c>
      <c r="N56" s="552" t="s">
        <v>53</v>
      </c>
      <c r="O56" s="553" t="s">
        <v>53</v>
      </c>
      <c r="P56" s="554"/>
      <c r="Q56" s="241"/>
      <c r="R56" s="242"/>
      <c r="S56" s="554" t="s">
        <v>53</v>
      </c>
      <c r="T56" s="241" t="s">
        <v>53</v>
      </c>
      <c r="U56" s="242" t="s">
        <v>53</v>
      </c>
      <c r="V56" s="554" t="s">
        <v>372</v>
      </c>
      <c r="W56" s="241">
        <v>1.74</v>
      </c>
      <c r="X56" s="242">
        <v>1.74</v>
      </c>
      <c r="Y56" s="554" t="s">
        <v>53</v>
      </c>
      <c r="Z56" s="241" t="s">
        <v>53</v>
      </c>
      <c r="AA56" s="242" t="s">
        <v>53</v>
      </c>
      <c r="AB56" s="554" t="s">
        <v>372</v>
      </c>
      <c r="AC56" s="241">
        <v>10.89</v>
      </c>
      <c r="AD56" s="242">
        <v>10.89</v>
      </c>
      <c r="AE56" s="554" t="s">
        <v>53</v>
      </c>
      <c r="AF56" s="241" t="s">
        <v>53</v>
      </c>
      <c r="AG56" s="242" t="s">
        <v>53</v>
      </c>
      <c r="AH56" s="554" t="s">
        <v>53</v>
      </c>
      <c r="AI56" s="241" t="s">
        <v>53</v>
      </c>
      <c r="AJ56" s="242" t="s">
        <v>53</v>
      </c>
      <c r="AK56" s="249" t="s">
        <v>256</v>
      </c>
      <c r="AL56" s="241">
        <v>23.3</v>
      </c>
      <c r="AM56" s="242">
        <v>25.4</v>
      </c>
      <c r="AN56" s="144" t="s">
        <v>334</v>
      </c>
      <c r="AO56" s="241">
        <v>38.450000000000003</v>
      </c>
      <c r="AP56" s="242">
        <v>47.98</v>
      </c>
      <c r="AQ56" s="560" t="s">
        <v>334</v>
      </c>
      <c r="AR56" s="561">
        <v>25.04</v>
      </c>
      <c r="AS56" s="562">
        <v>25.04</v>
      </c>
      <c r="AT56" s="560" t="s">
        <v>368</v>
      </c>
      <c r="AU56" s="561">
        <v>38.86</v>
      </c>
      <c r="AV56" s="562">
        <v>39.57</v>
      </c>
      <c r="AW56" s="281" t="s">
        <v>323</v>
      </c>
      <c r="AX56" s="282">
        <v>165.77950000000001</v>
      </c>
      <c r="AY56" s="282" t="s">
        <v>333</v>
      </c>
      <c r="AZ56" s="282" t="s">
        <v>333</v>
      </c>
      <c r="BA56" s="283">
        <v>167.80950000000001</v>
      </c>
    </row>
    <row r="57" spans="1:53" s="118" customFormat="1" ht="12" customHeight="1" x14ac:dyDescent="0.25">
      <c r="A57" s="830" t="s">
        <v>65</v>
      </c>
      <c r="B57" s="800"/>
      <c r="C57" s="253" t="s">
        <v>115</v>
      </c>
      <c r="D57" s="551" t="s">
        <v>53</v>
      </c>
      <c r="E57" s="552" t="s">
        <v>53</v>
      </c>
      <c r="F57" s="553" t="s">
        <v>53</v>
      </c>
      <c r="G57" s="551" t="s">
        <v>53</v>
      </c>
      <c r="H57" s="552" t="s">
        <v>53</v>
      </c>
      <c r="I57" s="553" t="s">
        <v>53</v>
      </c>
      <c r="J57" s="551" t="s">
        <v>372</v>
      </c>
      <c r="K57" s="552">
        <v>4.25</v>
      </c>
      <c r="L57" s="553">
        <v>4.25</v>
      </c>
      <c r="M57" s="551" t="s">
        <v>53</v>
      </c>
      <c r="N57" s="552" t="s">
        <v>53</v>
      </c>
      <c r="O57" s="553" t="s">
        <v>53</v>
      </c>
      <c r="P57" s="554" t="s">
        <v>256</v>
      </c>
      <c r="Q57" s="241">
        <v>17.744</v>
      </c>
      <c r="R57" s="242">
        <v>17.744</v>
      </c>
      <c r="S57" s="554" t="s">
        <v>53</v>
      </c>
      <c r="T57" s="241" t="s">
        <v>53</v>
      </c>
      <c r="U57" s="242" t="s">
        <v>53</v>
      </c>
      <c r="V57" s="554" t="s">
        <v>256</v>
      </c>
      <c r="W57" s="241">
        <v>15.047000000000001</v>
      </c>
      <c r="X57" s="242">
        <v>20.097000000000001</v>
      </c>
      <c r="Y57" s="554" t="s">
        <v>292</v>
      </c>
      <c r="Z57" s="241">
        <v>20.8</v>
      </c>
      <c r="AA57" s="242">
        <v>28.92</v>
      </c>
      <c r="AB57" s="554" t="s">
        <v>335</v>
      </c>
      <c r="AC57" s="241">
        <v>14.16</v>
      </c>
      <c r="AD57" s="242">
        <v>79.760000000000005</v>
      </c>
      <c r="AE57" s="554" t="s">
        <v>335</v>
      </c>
      <c r="AF57" s="241">
        <v>17.63</v>
      </c>
      <c r="AG57" s="242">
        <v>123.18</v>
      </c>
      <c r="AH57" s="554" t="s">
        <v>258</v>
      </c>
      <c r="AI57" s="241">
        <v>50.21</v>
      </c>
      <c r="AJ57" s="242">
        <v>98.78</v>
      </c>
      <c r="AK57" s="249" t="s">
        <v>330</v>
      </c>
      <c r="AL57" s="241">
        <v>44.96</v>
      </c>
      <c r="AM57" s="242">
        <v>52.68</v>
      </c>
      <c r="AN57" s="144" t="s">
        <v>294</v>
      </c>
      <c r="AO57" s="241">
        <v>107.99</v>
      </c>
      <c r="AP57" s="242">
        <v>108.69</v>
      </c>
      <c r="AQ57" s="560" t="s">
        <v>369</v>
      </c>
      <c r="AR57" s="561">
        <v>173.39</v>
      </c>
      <c r="AS57" s="562">
        <v>191.69</v>
      </c>
      <c r="AT57" s="560" t="s">
        <v>294</v>
      </c>
      <c r="AU57" s="561">
        <v>70.959999999999994</v>
      </c>
      <c r="AV57" s="562">
        <v>72.5</v>
      </c>
      <c r="AW57" s="281" t="s">
        <v>260</v>
      </c>
      <c r="AX57" s="282">
        <v>137.47999999999999</v>
      </c>
      <c r="AY57" s="282">
        <v>7.9</v>
      </c>
      <c r="AZ57" s="282" t="s">
        <v>53</v>
      </c>
      <c r="BA57" s="283">
        <v>159.25</v>
      </c>
    </row>
    <row r="58" spans="1:53" s="118" customFormat="1" ht="12" customHeight="1" x14ac:dyDescent="0.25">
      <c r="A58" s="830" t="s">
        <v>65</v>
      </c>
      <c r="B58" s="800"/>
      <c r="C58" s="253" t="s">
        <v>117</v>
      </c>
      <c r="D58" s="551"/>
      <c r="E58" s="552"/>
      <c r="F58" s="553"/>
      <c r="G58" s="551"/>
      <c r="H58" s="552"/>
      <c r="I58" s="553"/>
      <c r="J58" s="551" t="s">
        <v>334</v>
      </c>
      <c r="K58" s="552">
        <v>34.840000000000003</v>
      </c>
      <c r="L58" s="553">
        <v>53.8</v>
      </c>
      <c r="M58" s="551" t="s">
        <v>53</v>
      </c>
      <c r="N58" s="552" t="s">
        <v>53</v>
      </c>
      <c r="O58" s="553" t="s">
        <v>53</v>
      </c>
      <c r="P58" s="554" t="s">
        <v>255</v>
      </c>
      <c r="Q58" s="241">
        <v>20.76</v>
      </c>
      <c r="R58" s="242">
        <v>20.76</v>
      </c>
      <c r="S58" s="554" t="s">
        <v>372</v>
      </c>
      <c r="T58" s="241">
        <v>10.61</v>
      </c>
      <c r="U58" s="242">
        <v>10.61</v>
      </c>
      <c r="V58" s="554" t="s">
        <v>255</v>
      </c>
      <c r="W58" s="241">
        <v>19.690000000000001</v>
      </c>
      <c r="X58" s="242">
        <v>51.8</v>
      </c>
      <c r="Y58" s="554" t="s">
        <v>372</v>
      </c>
      <c r="Z58" s="241">
        <v>16.8</v>
      </c>
      <c r="AA58" s="242">
        <v>22.94</v>
      </c>
      <c r="AB58" s="554" t="s">
        <v>292</v>
      </c>
      <c r="AC58" s="241">
        <v>30.98</v>
      </c>
      <c r="AD58" s="242">
        <v>44.35</v>
      </c>
      <c r="AE58" s="554" t="s">
        <v>334</v>
      </c>
      <c r="AF58" s="241">
        <v>16.2</v>
      </c>
      <c r="AG58" s="242">
        <v>42.58</v>
      </c>
      <c r="AH58" s="554" t="s">
        <v>255</v>
      </c>
      <c r="AI58" s="241" t="s">
        <v>53</v>
      </c>
      <c r="AJ58" s="242">
        <v>50.45</v>
      </c>
      <c r="AK58" s="249" t="s">
        <v>330</v>
      </c>
      <c r="AL58" s="241">
        <v>86.48</v>
      </c>
      <c r="AM58" s="242">
        <v>116.38</v>
      </c>
      <c r="AN58" s="144" t="s">
        <v>261</v>
      </c>
      <c r="AO58" s="241">
        <v>59.9</v>
      </c>
      <c r="AP58" s="242">
        <v>232.9</v>
      </c>
      <c r="AQ58" s="560" t="s">
        <v>260</v>
      </c>
      <c r="AR58" s="561">
        <v>59.25</v>
      </c>
      <c r="AS58" s="562">
        <v>101.83</v>
      </c>
      <c r="AT58" s="560" t="s">
        <v>259</v>
      </c>
      <c r="AU58" s="561">
        <v>65.14</v>
      </c>
      <c r="AV58" s="562">
        <v>147.59</v>
      </c>
      <c r="AW58" s="281" t="s">
        <v>262</v>
      </c>
      <c r="AX58" s="282">
        <v>63.81</v>
      </c>
      <c r="AY58" s="282">
        <v>21.36</v>
      </c>
      <c r="AZ58" s="282" t="s">
        <v>53</v>
      </c>
      <c r="BA58" s="283">
        <v>114.4</v>
      </c>
    </row>
    <row r="59" spans="1:53" s="118" customFormat="1" ht="12" customHeight="1" x14ac:dyDescent="0.25">
      <c r="A59" s="830" t="s">
        <v>65</v>
      </c>
      <c r="B59" s="800"/>
      <c r="C59" s="253" t="s">
        <v>174</v>
      </c>
      <c r="D59" s="551" t="s">
        <v>53</v>
      </c>
      <c r="E59" s="552" t="s">
        <v>53</v>
      </c>
      <c r="F59" s="553" t="s">
        <v>53</v>
      </c>
      <c r="G59" s="551" t="s">
        <v>53</v>
      </c>
      <c r="H59" s="552" t="s">
        <v>53</v>
      </c>
      <c r="I59" s="553" t="s">
        <v>53</v>
      </c>
      <c r="J59" s="551" t="s">
        <v>53</v>
      </c>
      <c r="K59" s="552" t="s">
        <v>53</v>
      </c>
      <c r="L59" s="553" t="s">
        <v>53</v>
      </c>
      <c r="M59" s="551" t="s">
        <v>53</v>
      </c>
      <c r="N59" s="552" t="s">
        <v>53</v>
      </c>
      <c r="O59" s="553" t="s">
        <v>53</v>
      </c>
      <c r="P59" s="554" t="s">
        <v>372</v>
      </c>
      <c r="Q59" s="241">
        <v>16.34</v>
      </c>
      <c r="R59" s="242">
        <v>16.34</v>
      </c>
      <c r="S59" s="554" t="s">
        <v>256</v>
      </c>
      <c r="T59" s="241">
        <v>19.489999999999998</v>
      </c>
      <c r="U59" s="242">
        <v>19.489999999999998</v>
      </c>
      <c r="V59" s="554" t="s">
        <v>256</v>
      </c>
      <c r="W59" s="241">
        <v>26.192</v>
      </c>
      <c r="X59" s="242">
        <v>26.192</v>
      </c>
      <c r="Y59" s="554" t="s">
        <v>256</v>
      </c>
      <c r="Z59" s="241">
        <v>32.69</v>
      </c>
      <c r="AA59" s="242">
        <v>32.69</v>
      </c>
      <c r="AB59" s="554" t="s">
        <v>334</v>
      </c>
      <c r="AC59" s="241">
        <v>53.62</v>
      </c>
      <c r="AD59" s="242">
        <v>54.62</v>
      </c>
      <c r="AE59" s="554" t="s">
        <v>257</v>
      </c>
      <c r="AF59" s="241">
        <v>51.77</v>
      </c>
      <c r="AG59" s="242">
        <v>64.05</v>
      </c>
      <c r="AH59" s="554" t="s">
        <v>330</v>
      </c>
      <c r="AI59" s="241">
        <v>70.48</v>
      </c>
      <c r="AJ59" s="242">
        <v>72.89</v>
      </c>
      <c r="AK59" s="249" t="s">
        <v>368</v>
      </c>
      <c r="AL59" s="241">
        <v>80.94</v>
      </c>
      <c r="AM59" s="242">
        <v>93.59</v>
      </c>
      <c r="AN59" s="144" t="s">
        <v>261</v>
      </c>
      <c r="AO59" s="241">
        <v>94.62</v>
      </c>
      <c r="AP59" s="242">
        <v>134.87</v>
      </c>
      <c r="AQ59" s="560" t="s">
        <v>262</v>
      </c>
      <c r="AR59" s="561">
        <v>140.31</v>
      </c>
      <c r="AS59" s="562">
        <v>173.2</v>
      </c>
      <c r="AT59" s="560" t="s">
        <v>260</v>
      </c>
      <c r="AU59" s="561">
        <v>65.510000000000005</v>
      </c>
      <c r="AV59" s="562">
        <v>105.41</v>
      </c>
      <c r="AW59" s="281" t="s">
        <v>257</v>
      </c>
      <c r="AX59" s="282">
        <v>23.51</v>
      </c>
      <c r="AY59" s="282" t="s">
        <v>53</v>
      </c>
      <c r="AZ59" s="282" t="s">
        <v>53</v>
      </c>
      <c r="BA59" s="283">
        <v>59.13</v>
      </c>
    </row>
    <row r="60" spans="1:53" s="118" customFormat="1" ht="12" customHeight="1" x14ac:dyDescent="0.25">
      <c r="A60" s="830" t="s">
        <v>65</v>
      </c>
      <c r="B60" s="800"/>
      <c r="C60" s="582" t="s">
        <v>904</v>
      </c>
      <c r="D60" s="551"/>
      <c r="E60" s="552"/>
      <c r="F60" s="553"/>
      <c r="G60" s="551"/>
      <c r="H60" s="552"/>
      <c r="I60" s="553"/>
      <c r="J60" s="551"/>
      <c r="K60" s="552"/>
      <c r="L60" s="553"/>
      <c r="M60" s="551"/>
      <c r="N60" s="552"/>
      <c r="O60" s="553"/>
      <c r="P60" s="554"/>
      <c r="Q60" s="241"/>
      <c r="R60" s="242"/>
      <c r="S60" s="554"/>
      <c r="T60" s="241"/>
      <c r="U60" s="242"/>
      <c r="V60" s="554"/>
      <c r="W60" s="241"/>
      <c r="X60" s="242"/>
      <c r="Y60" s="554"/>
      <c r="Z60" s="241"/>
      <c r="AA60" s="242"/>
      <c r="AB60" s="554"/>
      <c r="AC60" s="241"/>
      <c r="AD60" s="242"/>
      <c r="AE60" s="554"/>
      <c r="AF60" s="241"/>
      <c r="AG60" s="242"/>
      <c r="AH60" s="554"/>
      <c r="AI60" s="241"/>
      <c r="AJ60" s="242"/>
      <c r="AK60" s="249"/>
      <c r="AL60" s="241"/>
      <c r="AM60" s="242"/>
      <c r="AN60" s="144"/>
      <c r="AO60" s="241"/>
      <c r="AP60" s="242"/>
      <c r="AQ60" s="560" t="s">
        <v>261</v>
      </c>
      <c r="AR60" s="561">
        <v>258.08999999999997</v>
      </c>
      <c r="AS60" s="562">
        <v>304.05599999999998</v>
      </c>
      <c r="AT60" s="560" t="s">
        <v>368</v>
      </c>
      <c r="AU60" s="561">
        <v>128.72</v>
      </c>
      <c r="AV60" s="562">
        <v>166.01</v>
      </c>
      <c r="AW60" s="281" t="s">
        <v>334</v>
      </c>
      <c r="AX60" s="282">
        <v>55.37</v>
      </c>
      <c r="AY60" s="282" t="s">
        <v>333</v>
      </c>
      <c r="AZ60" s="282" t="s">
        <v>333</v>
      </c>
      <c r="BA60" s="283">
        <v>55.37</v>
      </c>
    </row>
    <row r="61" spans="1:53" s="118" customFormat="1" ht="12" customHeight="1" x14ac:dyDescent="0.25">
      <c r="A61" s="830"/>
      <c r="B61" s="800"/>
      <c r="C61" s="582" t="s">
        <v>903</v>
      </c>
      <c r="D61" s="551"/>
      <c r="E61" s="552"/>
      <c r="F61" s="553"/>
      <c r="G61" s="551"/>
      <c r="H61" s="552"/>
      <c r="I61" s="553"/>
      <c r="J61" s="551" t="s">
        <v>53</v>
      </c>
      <c r="K61" s="552" t="s">
        <v>53</v>
      </c>
      <c r="L61" s="553" t="s">
        <v>53</v>
      </c>
      <c r="M61" s="551" t="s">
        <v>372</v>
      </c>
      <c r="N61" s="552" t="s">
        <v>53</v>
      </c>
      <c r="O61" s="553">
        <v>16.91</v>
      </c>
      <c r="P61" s="554" t="s">
        <v>53</v>
      </c>
      <c r="Q61" s="241" t="s">
        <v>53</v>
      </c>
      <c r="R61" s="242" t="s">
        <v>53</v>
      </c>
      <c r="S61" s="554" t="s">
        <v>53</v>
      </c>
      <c r="T61" s="241" t="s">
        <v>53</v>
      </c>
      <c r="U61" s="242" t="s">
        <v>53</v>
      </c>
      <c r="V61" s="554" t="s">
        <v>53</v>
      </c>
      <c r="W61" s="241">
        <v>2.38</v>
      </c>
      <c r="X61" s="242" t="s">
        <v>53</v>
      </c>
      <c r="Y61" s="554" t="s">
        <v>53</v>
      </c>
      <c r="Z61" s="241" t="s">
        <v>53</v>
      </c>
      <c r="AA61" s="242" t="s">
        <v>53</v>
      </c>
      <c r="AB61" s="554" t="s">
        <v>256</v>
      </c>
      <c r="AC61" s="241">
        <v>4.42</v>
      </c>
      <c r="AD61" s="242">
        <v>50.46</v>
      </c>
      <c r="AE61" s="554" t="s">
        <v>53</v>
      </c>
      <c r="AF61" s="241" t="s">
        <v>53</v>
      </c>
      <c r="AG61" s="242" t="s">
        <v>53</v>
      </c>
      <c r="AH61" s="554" t="s">
        <v>256</v>
      </c>
      <c r="AI61" s="241">
        <v>47.67</v>
      </c>
      <c r="AJ61" s="242">
        <v>48.91</v>
      </c>
      <c r="AK61" s="249" t="s">
        <v>368</v>
      </c>
      <c r="AL61" s="241">
        <v>60.52</v>
      </c>
      <c r="AM61" s="242">
        <v>71.64</v>
      </c>
      <c r="AN61" s="144" t="s">
        <v>292</v>
      </c>
      <c r="AO61" s="241">
        <v>57.16</v>
      </c>
      <c r="AP61" s="242">
        <v>100.26</v>
      </c>
      <c r="AQ61" s="560" t="s">
        <v>334</v>
      </c>
      <c r="AR61" s="561">
        <v>12.61</v>
      </c>
      <c r="AS61" s="562">
        <v>17.34</v>
      </c>
      <c r="AT61" s="560" t="s">
        <v>293</v>
      </c>
      <c r="AU61" s="561">
        <v>30.2</v>
      </c>
      <c r="AV61" s="562">
        <v>30.2</v>
      </c>
      <c r="AW61" s="281" t="s">
        <v>293</v>
      </c>
      <c r="AX61" s="282">
        <v>24.45</v>
      </c>
      <c r="AY61" s="282" t="s">
        <v>333</v>
      </c>
      <c r="AZ61" s="282" t="s">
        <v>53</v>
      </c>
      <c r="BA61" s="283">
        <v>27.07</v>
      </c>
    </row>
    <row r="62" spans="1:53" s="118" customFormat="1" ht="12" customHeight="1" x14ac:dyDescent="0.25">
      <c r="A62" s="830"/>
      <c r="B62" s="800"/>
      <c r="C62" s="253" t="s">
        <v>176</v>
      </c>
      <c r="D62" s="551"/>
      <c r="E62" s="552"/>
      <c r="F62" s="553"/>
      <c r="G62" s="551"/>
      <c r="H62" s="552"/>
      <c r="I62" s="553"/>
      <c r="J62" s="551"/>
      <c r="K62" s="552"/>
      <c r="L62" s="553"/>
      <c r="M62" s="551"/>
      <c r="N62" s="552"/>
      <c r="O62" s="553"/>
      <c r="P62" s="554"/>
      <c r="Q62" s="241"/>
      <c r="R62" s="242"/>
      <c r="S62" s="554"/>
      <c r="T62" s="241"/>
      <c r="U62" s="242"/>
      <c r="V62" s="554"/>
      <c r="W62" s="241"/>
      <c r="X62" s="242"/>
      <c r="Y62" s="554"/>
      <c r="Z62" s="241"/>
      <c r="AA62" s="242"/>
      <c r="AB62" s="554"/>
      <c r="AC62" s="241"/>
      <c r="AD62" s="242"/>
      <c r="AE62" s="554"/>
      <c r="AF62" s="241"/>
      <c r="AG62" s="242"/>
      <c r="AH62" s="554"/>
      <c r="AI62" s="241"/>
      <c r="AJ62" s="242"/>
      <c r="AK62" s="249"/>
      <c r="AL62" s="241"/>
      <c r="AM62" s="242"/>
      <c r="AN62" s="144"/>
      <c r="AO62" s="241"/>
      <c r="AP62" s="242"/>
      <c r="AQ62" s="560"/>
      <c r="AR62" s="561"/>
      <c r="AS62" s="562"/>
      <c r="AT62" s="560" t="s">
        <v>53</v>
      </c>
      <c r="AU62" s="561" t="s">
        <v>53</v>
      </c>
      <c r="AV62" s="562" t="s">
        <v>53</v>
      </c>
      <c r="AW62" s="281" t="s">
        <v>53</v>
      </c>
      <c r="AX62" s="282" t="s">
        <v>53</v>
      </c>
      <c r="AY62" s="282" t="s">
        <v>53</v>
      </c>
      <c r="AZ62" s="282" t="s">
        <v>53</v>
      </c>
      <c r="BA62" s="283"/>
    </row>
    <row r="63" spans="1:53" s="118" customFormat="1" ht="12" customHeight="1" x14ac:dyDescent="0.25">
      <c r="A63" s="830" t="s">
        <v>65</v>
      </c>
      <c r="B63" s="801"/>
      <c r="C63" s="671" t="s">
        <v>947</v>
      </c>
      <c r="D63" s="551"/>
      <c r="E63" s="552"/>
      <c r="F63" s="553"/>
      <c r="G63" s="551"/>
      <c r="H63" s="552"/>
      <c r="I63" s="553"/>
      <c r="J63" s="551"/>
      <c r="K63" s="552"/>
      <c r="L63" s="553"/>
      <c r="M63" s="551"/>
      <c r="N63" s="552"/>
      <c r="O63" s="553"/>
      <c r="P63" s="555"/>
      <c r="Q63" s="247"/>
      <c r="R63" s="248"/>
      <c r="S63" s="555"/>
      <c r="T63" s="247"/>
      <c r="U63" s="248"/>
      <c r="V63" s="555"/>
      <c r="W63" s="247"/>
      <c r="X63" s="248"/>
      <c r="Y63" s="555"/>
      <c r="Z63" s="247"/>
      <c r="AA63" s="248"/>
      <c r="AB63" s="555"/>
      <c r="AC63" s="247"/>
      <c r="AD63" s="248"/>
      <c r="AE63" s="555"/>
      <c r="AF63" s="247"/>
      <c r="AG63" s="248"/>
      <c r="AH63" s="555" t="s">
        <v>53</v>
      </c>
      <c r="AI63" s="247" t="s">
        <v>53</v>
      </c>
      <c r="AJ63" s="248" t="s">
        <v>53</v>
      </c>
      <c r="AK63" s="251" t="s">
        <v>53</v>
      </c>
      <c r="AL63" s="247" t="s">
        <v>53</v>
      </c>
      <c r="AM63" s="248" t="s">
        <v>53</v>
      </c>
      <c r="AN63" s="246" t="s">
        <v>53</v>
      </c>
      <c r="AO63" s="247" t="s">
        <v>53</v>
      </c>
      <c r="AP63" s="248" t="s">
        <v>53</v>
      </c>
      <c r="AQ63" s="560" t="s">
        <v>53</v>
      </c>
      <c r="AR63" s="561" t="s">
        <v>53</v>
      </c>
      <c r="AS63" s="562" t="s">
        <v>53</v>
      </c>
      <c r="AT63" s="560" t="s">
        <v>53</v>
      </c>
      <c r="AU63" s="561" t="s">
        <v>53</v>
      </c>
      <c r="AV63" s="562" t="s">
        <v>53</v>
      </c>
      <c r="AW63" s="284" t="s">
        <v>53</v>
      </c>
      <c r="AX63" s="285" t="s">
        <v>53</v>
      </c>
      <c r="AY63" s="285" t="s">
        <v>53</v>
      </c>
      <c r="AZ63" s="285" t="s">
        <v>53</v>
      </c>
      <c r="BA63" s="286"/>
    </row>
    <row r="64" spans="1:53" s="118" customFormat="1" ht="12" customHeight="1" x14ac:dyDescent="0.25">
      <c r="A64" s="830" t="s">
        <v>65</v>
      </c>
      <c r="B64" s="799" t="s">
        <v>37</v>
      </c>
      <c r="C64" s="252" t="s">
        <v>121</v>
      </c>
      <c r="D64" s="547" t="s">
        <v>329</v>
      </c>
      <c r="E64" s="548">
        <v>165.78</v>
      </c>
      <c r="F64" s="549">
        <v>168.17</v>
      </c>
      <c r="G64" s="547" t="s">
        <v>258</v>
      </c>
      <c r="H64" s="548">
        <v>151.51</v>
      </c>
      <c r="I64" s="549">
        <v>151.51</v>
      </c>
      <c r="J64" s="547" t="s">
        <v>261</v>
      </c>
      <c r="K64" s="548">
        <v>237.16</v>
      </c>
      <c r="L64" s="549">
        <v>279.22000000000003</v>
      </c>
      <c r="M64" s="547" t="s">
        <v>263</v>
      </c>
      <c r="N64" s="548">
        <v>108.58</v>
      </c>
      <c r="O64" s="549">
        <v>186.53</v>
      </c>
      <c r="P64" s="550" t="s">
        <v>297</v>
      </c>
      <c r="Q64" s="244">
        <v>216.03</v>
      </c>
      <c r="R64" s="245">
        <v>314.83</v>
      </c>
      <c r="S64" s="550" t="s">
        <v>369</v>
      </c>
      <c r="T64" s="244">
        <v>201.99</v>
      </c>
      <c r="U64" s="245">
        <v>255.87</v>
      </c>
      <c r="V64" s="550" t="s">
        <v>296</v>
      </c>
      <c r="W64" s="244">
        <v>264.92</v>
      </c>
      <c r="X64" s="245">
        <v>267.62</v>
      </c>
      <c r="Y64" s="550" t="s">
        <v>297</v>
      </c>
      <c r="Z64" s="244">
        <v>249.88</v>
      </c>
      <c r="AA64" s="245">
        <v>335.56</v>
      </c>
      <c r="AB64" s="550" t="s">
        <v>266</v>
      </c>
      <c r="AC64" s="244">
        <v>175.15</v>
      </c>
      <c r="AD64" s="245">
        <v>525.36</v>
      </c>
      <c r="AE64" s="550" t="s">
        <v>380</v>
      </c>
      <c r="AF64" s="244">
        <v>243.68</v>
      </c>
      <c r="AG64" s="245">
        <v>694.43</v>
      </c>
      <c r="AH64" s="550" t="s">
        <v>300</v>
      </c>
      <c r="AI64" s="244">
        <v>450.95</v>
      </c>
      <c r="AJ64" s="245">
        <v>723.12</v>
      </c>
      <c r="AK64" s="250" t="s">
        <v>270</v>
      </c>
      <c r="AL64" s="244">
        <v>560.04</v>
      </c>
      <c r="AM64" s="245">
        <v>1088.56</v>
      </c>
      <c r="AN64" s="243" t="s">
        <v>500</v>
      </c>
      <c r="AO64" s="244">
        <v>773.88</v>
      </c>
      <c r="AP64" s="245">
        <v>1277.82</v>
      </c>
      <c r="AQ64" s="557" t="s">
        <v>502</v>
      </c>
      <c r="AR64" s="558">
        <v>1420.82</v>
      </c>
      <c r="AS64" s="559">
        <v>1760.14</v>
      </c>
      <c r="AT64" s="557" t="s">
        <v>367</v>
      </c>
      <c r="AU64" s="558">
        <v>1676.35</v>
      </c>
      <c r="AV64" s="559">
        <v>2077.4</v>
      </c>
      <c r="AW64" s="278" t="s">
        <v>426</v>
      </c>
      <c r="AX64" s="279">
        <v>1654.8639659999999</v>
      </c>
      <c r="AY64" s="279">
        <v>168.31</v>
      </c>
      <c r="AZ64" s="279">
        <v>162.83708100000001</v>
      </c>
      <c r="BA64" s="280">
        <v>1986.011047</v>
      </c>
    </row>
    <row r="65" spans="1:53" s="118" customFormat="1" ht="12" customHeight="1" x14ac:dyDescent="0.25">
      <c r="A65" s="830" t="s">
        <v>65</v>
      </c>
      <c r="B65" s="800"/>
      <c r="C65" s="253" t="s">
        <v>120</v>
      </c>
      <c r="D65" s="551" t="s">
        <v>372</v>
      </c>
      <c r="E65" s="552">
        <v>40.380000000000003</v>
      </c>
      <c r="F65" s="553">
        <v>40.380000000000003</v>
      </c>
      <c r="G65" s="551" t="s">
        <v>372</v>
      </c>
      <c r="H65" s="552">
        <v>37.04</v>
      </c>
      <c r="I65" s="553">
        <v>37.04</v>
      </c>
      <c r="J65" s="551" t="s">
        <v>372</v>
      </c>
      <c r="K65" s="552">
        <v>32.72</v>
      </c>
      <c r="L65" s="553">
        <v>32.72</v>
      </c>
      <c r="M65" s="551" t="s">
        <v>372</v>
      </c>
      <c r="N65" s="552">
        <v>32.72</v>
      </c>
      <c r="O65" s="553">
        <v>40.270000000000003</v>
      </c>
      <c r="P65" s="554" t="s">
        <v>334</v>
      </c>
      <c r="Q65" s="241">
        <v>44.39</v>
      </c>
      <c r="R65" s="242">
        <v>49.39</v>
      </c>
      <c r="S65" s="554" t="s">
        <v>256</v>
      </c>
      <c r="T65" s="241">
        <v>58.03</v>
      </c>
      <c r="U65" s="242">
        <v>58.03</v>
      </c>
      <c r="V65" s="554" t="s">
        <v>255</v>
      </c>
      <c r="W65" s="241">
        <v>46.29</v>
      </c>
      <c r="X65" s="242">
        <v>46.29</v>
      </c>
      <c r="Y65" s="554" t="s">
        <v>292</v>
      </c>
      <c r="Z65" s="241">
        <v>100.87</v>
      </c>
      <c r="AA65" s="242">
        <v>100.87</v>
      </c>
      <c r="AB65" s="554" t="s">
        <v>329</v>
      </c>
      <c r="AC65" s="241">
        <v>139.85</v>
      </c>
      <c r="AD65" s="242">
        <v>182.37</v>
      </c>
      <c r="AE65" s="554" t="s">
        <v>329</v>
      </c>
      <c r="AF65" s="241">
        <v>93.87</v>
      </c>
      <c r="AG65" s="242">
        <v>255.84</v>
      </c>
      <c r="AH65" s="554" t="s">
        <v>261</v>
      </c>
      <c r="AI65" s="241">
        <v>141.30000000000001</v>
      </c>
      <c r="AJ65" s="242">
        <v>327.08</v>
      </c>
      <c r="AK65" s="249" t="s">
        <v>297</v>
      </c>
      <c r="AL65" s="241">
        <v>297.35000000000002</v>
      </c>
      <c r="AM65" s="242">
        <v>412.85</v>
      </c>
      <c r="AN65" s="144" t="s">
        <v>363</v>
      </c>
      <c r="AO65" s="241">
        <v>375.27</v>
      </c>
      <c r="AP65" s="242">
        <v>723.96</v>
      </c>
      <c r="AQ65" s="560" t="s">
        <v>496</v>
      </c>
      <c r="AR65" s="561">
        <v>735.05</v>
      </c>
      <c r="AS65" s="562">
        <v>1251.76</v>
      </c>
      <c r="AT65" s="560" t="s">
        <v>380</v>
      </c>
      <c r="AU65" s="561">
        <v>942.75</v>
      </c>
      <c r="AV65" s="562">
        <v>1139.56</v>
      </c>
      <c r="AW65" s="281" t="s">
        <v>364</v>
      </c>
      <c r="AX65" s="282">
        <v>1153.3699999999999</v>
      </c>
      <c r="AY65" s="282" t="s">
        <v>333</v>
      </c>
      <c r="AZ65" s="282">
        <v>43.58</v>
      </c>
      <c r="BA65" s="283">
        <v>1196.95</v>
      </c>
    </row>
    <row r="66" spans="1:53" s="118" customFormat="1" ht="12" customHeight="1" x14ac:dyDescent="0.25">
      <c r="A66" s="830" t="s">
        <v>65</v>
      </c>
      <c r="B66" s="800"/>
      <c r="C66" s="253" t="s">
        <v>179</v>
      </c>
      <c r="D66" s="551"/>
      <c r="E66" s="552"/>
      <c r="F66" s="553"/>
      <c r="G66" s="551"/>
      <c r="H66" s="552"/>
      <c r="I66" s="553"/>
      <c r="J66" s="551"/>
      <c r="K66" s="552"/>
      <c r="L66" s="553"/>
      <c r="M66" s="551"/>
      <c r="N66" s="552"/>
      <c r="O66" s="553"/>
      <c r="P66" s="554"/>
      <c r="Q66" s="241"/>
      <c r="R66" s="242"/>
      <c r="S66" s="554" t="s">
        <v>334</v>
      </c>
      <c r="T66" s="241">
        <v>36.61</v>
      </c>
      <c r="U66" s="242">
        <v>36.61</v>
      </c>
      <c r="V66" s="554" t="s">
        <v>368</v>
      </c>
      <c r="W66" s="241">
        <v>62.03</v>
      </c>
      <c r="X66" s="242">
        <v>62.03</v>
      </c>
      <c r="Y66" s="554" t="s">
        <v>292</v>
      </c>
      <c r="Z66" s="241">
        <v>47.11</v>
      </c>
      <c r="AA66" s="242">
        <v>57.11</v>
      </c>
      <c r="AB66" s="554" t="s">
        <v>293</v>
      </c>
      <c r="AC66" s="241">
        <v>72.37</v>
      </c>
      <c r="AD66" s="242">
        <v>72.37</v>
      </c>
      <c r="AE66" s="554" t="s">
        <v>293</v>
      </c>
      <c r="AF66" s="241">
        <v>36.450000000000003</v>
      </c>
      <c r="AG66" s="242">
        <v>41.38</v>
      </c>
      <c r="AH66" s="554" t="s">
        <v>256</v>
      </c>
      <c r="AI66" s="241">
        <v>54.58</v>
      </c>
      <c r="AJ66" s="242">
        <v>54.58</v>
      </c>
      <c r="AK66" s="249" t="s">
        <v>335</v>
      </c>
      <c r="AL66" s="241">
        <v>107.27</v>
      </c>
      <c r="AM66" s="242">
        <v>107.27</v>
      </c>
      <c r="AN66" s="144" t="s">
        <v>293</v>
      </c>
      <c r="AO66" s="241">
        <v>99.32</v>
      </c>
      <c r="AP66" s="242">
        <v>109.06</v>
      </c>
      <c r="AQ66" s="560" t="s">
        <v>264</v>
      </c>
      <c r="AR66" s="561">
        <v>228.28</v>
      </c>
      <c r="AS66" s="562">
        <v>228.28</v>
      </c>
      <c r="AT66" s="560" t="s">
        <v>262</v>
      </c>
      <c r="AU66" s="561">
        <v>134.75</v>
      </c>
      <c r="AV66" s="562">
        <v>136.24</v>
      </c>
      <c r="AW66" s="281" t="s">
        <v>265</v>
      </c>
      <c r="AX66" s="282">
        <v>297.33999999999997</v>
      </c>
      <c r="AY66" s="282" t="s">
        <v>333</v>
      </c>
      <c r="AZ66" s="282" t="s">
        <v>53</v>
      </c>
      <c r="BA66" s="283">
        <v>298.42</v>
      </c>
    </row>
    <row r="67" spans="1:53" s="118" customFormat="1" ht="12" customHeight="1" x14ac:dyDescent="0.25">
      <c r="A67" s="830" t="s">
        <v>65</v>
      </c>
      <c r="B67" s="800"/>
      <c r="C67" s="582" t="s">
        <v>906</v>
      </c>
      <c r="D67" s="551"/>
      <c r="E67" s="552"/>
      <c r="F67" s="553"/>
      <c r="G67" s="551"/>
      <c r="H67" s="552"/>
      <c r="I67" s="553"/>
      <c r="J67" s="551"/>
      <c r="K67" s="552"/>
      <c r="L67" s="553"/>
      <c r="M67" s="551"/>
      <c r="N67" s="552"/>
      <c r="O67" s="553"/>
      <c r="P67" s="554" t="s">
        <v>53</v>
      </c>
      <c r="Q67" s="241" t="s">
        <v>53</v>
      </c>
      <c r="R67" s="242" t="s">
        <v>53</v>
      </c>
      <c r="S67" s="554" t="s">
        <v>53</v>
      </c>
      <c r="T67" s="241" t="s">
        <v>53</v>
      </c>
      <c r="U67" s="242" t="s">
        <v>53</v>
      </c>
      <c r="V67" s="554"/>
      <c r="W67" s="241"/>
      <c r="X67" s="242"/>
      <c r="Y67" s="554" t="s">
        <v>372</v>
      </c>
      <c r="Z67" s="241">
        <v>4.8</v>
      </c>
      <c r="AA67" s="242">
        <v>4.8</v>
      </c>
      <c r="AB67" s="554" t="s">
        <v>372</v>
      </c>
      <c r="AC67" s="241">
        <v>1.79</v>
      </c>
      <c r="AD67" s="242">
        <v>8.94</v>
      </c>
      <c r="AE67" s="554" t="s">
        <v>372</v>
      </c>
      <c r="AF67" s="241" t="s">
        <v>53</v>
      </c>
      <c r="AG67" s="242">
        <v>28.53</v>
      </c>
      <c r="AH67" s="554" t="s">
        <v>335</v>
      </c>
      <c r="AI67" s="241">
        <v>52.408499999999997</v>
      </c>
      <c r="AJ67" s="242">
        <v>60.328499999999998</v>
      </c>
      <c r="AK67" s="249" t="s">
        <v>293</v>
      </c>
      <c r="AL67" s="241">
        <v>22.8385</v>
      </c>
      <c r="AM67" s="242">
        <v>33.338500000000003</v>
      </c>
      <c r="AN67" s="144" t="s">
        <v>334</v>
      </c>
      <c r="AO67" s="241">
        <v>15.36</v>
      </c>
      <c r="AP67" s="242">
        <v>15.36</v>
      </c>
      <c r="AQ67" s="560" t="s">
        <v>258</v>
      </c>
      <c r="AR67" s="561">
        <v>76.930000000000007</v>
      </c>
      <c r="AS67" s="562">
        <v>82.85</v>
      </c>
      <c r="AT67" s="560" t="s">
        <v>262</v>
      </c>
      <c r="AU67" s="561">
        <v>163.78</v>
      </c>
      <c r="AV67" s="562">
        <v>195.11</v>
      </c>
      <c r="AW67" s="281" t="s">
        <v>262</v>
      </c>
      <c r="AX67" s="282">
        <v>204.97</v>
      </c>
      <c r="AY67" s="282">
        <v>10.9918</v>
      </c>
      <c r="AZ67" s="282">
        <v>8.35</v>
      </c>
      <c r="BA67" s="283">
        <v>224.31180000000001</v>
      </c>
    </row>
    <row r="68" spans="1:53" s="118" customFormat="1" ht="12" customHeight="1" x14ac:dyDescent="0.25">
      <c r="A68" s="830" t="s">
        <v>65</v>
      </c>
      <c r="B68" s="801"/>
      <c r="C68" s="254" t="s">
        <v>119</v>
      </c>
      <c r="D68" s="551" t="s">
        <v>53</v>
      </c>
      <c r="E68" s="552" t="s">
        <v>53</v>
      </c>
      <c r="F68" s="553" t="s">
        <v>53</v>
      </c>
      <c r="G68" s="551" t="s">
        <v>53</v>
      </c>
      <c r="H68" s="552" t="s">
        <v>53</v>
      </c>
      <c r="I68" s="553" t="s">
        <v>53</v>
      </c>
      <c r="J68" s="551"/>
      <c r="K68" s="552"/>
      <c r="L68" s="553"/>
      <c r="M68" s="551"/>
      <c r="N68" s="552"/>
      <c r="O68" s="553"/>
      <c r="P68" s="555" t="s">
        <v>53</v>
      </c>
      <c r="Q68" s="247" t="s">
        <v>53</v>
      </c>
      <c r="R68" s="248" t="s">
        <v>53</v>
      </c>
      <c r="S68" s="555"/>
      <c r="T68" s="247"/>
      <c r="U68" s="248"/>
      <c r="V68" s="555"/>
      <c r="W68" s="247"/>
      <c r="X68" s="248"/>
      <c r="Y68" s="555"/>
      <c r="Z68" s="247"/>
      <c r="AA68" s="248"/>
      <c r="AB68" s="555" t="s">
        <v>255</v>
      </c>
      <c r="AC68" s="247" t="s">
        <v>53</v>
      </c>
      <c r="AD68" s="248">
        <v>44.44</v>
      </c>
      <c r="AE68" s="555" t="s">
        <v>256</v>
      </c>
      <c r="AF68" s="247">
        <v>39.24</v>
      </c>
      <c r="AG68" s="248">
        <v>57.26</v>
      </c>
      <c r="AH68" s="555" t="s">
        <v>255</v>
      </c>
      <c r="AI68" s="247">
        <v>4.3499999999999996</v>
      </c>
      <c r="AJ68" s="248">
        <v>14.44</v>
      </c>
      <c r="AK68" s="251" t="s">
        <v>256</v>
      </c>
      <c r="AL68" s="247">
        <v>8.59</v>
      </c>
      <c r="AM68" s="248">
        <v>69.8</v>
      </c>
      <c r="AN68" s="246" t="s">
        <v>293</v>
      </c>
      <c r="AO68" s="247" t="s">
        <v>53</v>
      </c>
      <c r="AP68" s="248">
        <v>83.17</v>
      </c>
      <c r="AQ68" s="560" t="s">
        <v>293</v>
      </c>
      <c r="AR68" s="561">
        <v>28.03</v>
      </c>
      <c r="AS68" s="562">
        <v>45.85</v>
      </c>
      <c r="AT68" s="560" t="s">
        <v>335</v>
      </c>
      <c r="AU68" s="561">
        <v>44.86</v>
      </c>
      <c r="AV68" s="562">
        <v>104.5</v>
      </c>
      <c r="AW68" s="503" t="s">
        <v>292</v>
      </c>
      <c r="AX68" s="504">
        <v>90.17</v>
      </c>
      <c r="AY68" s="504" t="s">
        <v>333</v>
      </c>
      <c r="AZ68" s="504" t="s">
        <v>53</v>
      </c>
      <c r="BA68" s="579">
        <v>96.68</v>
      </c>
    </row>
    <row r="69" spans="1:53" s="118" customFormat="1" ht="12" customHeight="1" x14ac:dyDescent="0.25">
      <c r="A69" s="830" t="s">
        <v>65</v>
      </c>
      <c r="B69" s="799" t="s">
        <v>38</v>
      </c>
      <c r="C69" s="670" t="s">
        <v>948</v>
      </c>
      <c r="D69" s="547"/>
      <c r="E69" s="548"/>
      <c r="F69" s="549"/>
      <c r="G69" s="547"/>
      <c r="H69" s="548"/>
      <c r="I69" s="549"/>
      <c r="J69" s="547"/>
      <c r="K69" s="548"/>
      <c r="L69" s="549"/>
      <c r="M69" s="547" t="s">
        <v>53</v>
      </c>
      <c r="N69" s="548" t="s">
        <v>53</v>
      </c>
      <c r="O69" s="549" t="s">
        <v>53</v>
      </c>
      <c r="P69" s="550"/>
      <c r="Q69" s="244"/>
      <c r="R69" s="245"/>
      <c r="S69" s="550"/>
      <c r="T69" s="244"/>
      <c r="U69" s="245"/>
      <c r="V69" s="550" t="s">
        <v>53</v>
      </c>
      <c r="W69" s="244" t="s">
        <v>53</v>
      </c>
      <c r="X69" s="245" t="s">
        <v>53</v>
      </c>
      <c r="Y69" s="550" t="s">
        <v>372</v>
      </c>
      <c r="Z69" s="244">
        <v>10.51</v>
      </c>
      <c r="AA69" s="245">
        <v>15.35</v>
      </c>
      <c r="AB69" s="550" t="s">
        <v>334</v>
      </c>
      <c r="AC69" s="244">
        <v>10.56</v>
      </c>
      <c r="AD69" s="245">
        <v>13.04</v>
      </c>
      <c r="AE69" s="550" t="s">
        <v>256</v>
      </c>
      <c r="AF69" s="244">
        <v>5.62</v>
      </c>
      <c r="AG69" s="245">
        <v>24.23</v>
      </c>
      <c r="AH69" s="550" t="s">
        <v>53</v>
      </c>
      <c r="AI69" s="244" t="s">
        <v>53</v>
      </c>
      <c r="AJ69" s="245" t="s">
        <v>53</v>
      </c>
      <c r="AK69" s="250" t="s">
        <v>334</v>
      </c>
      <c r="AL69" s="244">
        <v>17.239999999999998</v>
      </c>
      <c r="AM69" s="245">
        <v>20.3</v>
      </c>
      <c r="AN69" s="243" t="s">
        <v>293</v>
      </c>
      <c r="AO69" s="244">
        <v>25.62</v>
      </c>
      <c r="AP69" s="245">
        <v>27.3</v>
      </c>
      <c r="AQ69" s="557" t="s">
        <v>293</v>
      </c>
      <c r="AR69" s="558">
        <v>10.9</v>
      </c>
      <c r="AS69" s="559">
        <v>21.71</v>
      </c>
      <c r="AT69" s="557" t="s">
        <v>257</v>
      </c>
      <c r="AU69" s="558">
        <v>34.9</v>
      </c>
      <c r="AV69" s="559">
        <v>42.35</v>
      </c>
      <c r="AW69" s="278" t="s">
        <v>368</v>
      </c>
      <c r="AX69" s="279">
        <v>264.20999999999998</v>
      </c>
      <c r="AY69" s="279" t="s">
        <v>53</v>
      </c>
      <c r="AZ69" s="279">
        <v>6.13</v>
      </c>
      <c r="BA69" s="280">
        <v>271.94</v>
      </c>
    </row>
    <row r="70" spans="1:53" s="118" customFormat="1" ht="12" customHeight="1" x14ac:dyDescent="0.25">
      <c r="A70" s="830" t="s">
        <v>65</v>
      </c>
      <c r="B70" s="800"/>
      <c r="C70" s="582" t="s">
        <v>944</v>
      </c>
      <c r="D70" s="551" t="s">
        <v>255</v>
      </c>
      <c r="E70" s="552">
        <v>12.7</v>
      </c>
      <c r="F70" s="553">
        <v>12.7</v>
      </c>
      <c r="G70" s="551" t="s">
        <v>372</v>
      </c>
      <c r="H70" s="552">
        <v>10.63</v>
      </c>
      <c r="I70" s="553">
        <v>10.63</v>
      </c>
      <c r="J70" s="551" t="s">
        <v>53</v>
      </c>
      <c r="K70" s="552" t="s">
        <v>53</v>
      </c>
      <c r="L70" s="553" t="s">
        <v>53</v>
      </c>
      <c r="M70" s="551" t="s">
        <v>335</v>
      </c>
      <c r="N70" s="552">
        <v>35.979999999999997</v>
      </c>
      <c r="O70" s="553">
        <v>49.86</v>
      </c>
      <c r="P70" s="554" t="s">
        <v>293</v>
      </c>
      <c r="Q70" s="241">
        <v>8.64</v>
      </c>
      <c r="R70" s="242">
        <v>41.42</v>
      </c>
      <c r="S70" s="554" t="s">
        <v>292</v>
      </c>
      <c r="T70" s="241">
        <v>50.75</v>
      </c>
      <c r="U70" s="242">
        <v>67.069999999999993</v>
      </c>
      <c r="V70" s="554" t="s">
        <v>335</v>
      </c>
      <c r="W70" s="241">
        <v>49.64</v>
      </c>
      <c r="X70" s="242">
        <v>54.94</v>
      </c>
      <c r="Y70" s="554" t="s">
        <v>335</v>
      </c>
      <c r="Z70" s="241">
        <v>50.03</v>
      </c>
      <c r="AA70" s="242">
        <v>51.06</v>
      </c>
      <c r="AB70" s="554" t="s">
        <v>335</v>
      </c>
      <c r="AC70" s="241">
        <v>68.8</v>
      </c>
      <c r="AD70" s="242">
        <v>70.739999999999995</v>
      </c>
      <c r="AE70" s="554" t="s">
        <v>294</v>
      </c>
      <c r="AF70" s="241">
        <v>93.93</v>
      </c>
      <c r="AG70" s="242">
        <v>109.44</v>
      </c>
      <c r="AH70" s="554" t="s">
        <v>332</v>
      </c>
      <c r="AI70" s="241">
        <v>74.540000000000006</v>
      </c>
      <c r="AJ70" s="242">
        <v>143.97</v>
      </c>
      <c r="AK70" s="249" t="s">
        <v>264</v>
      </c>
      <c r="AL70" s="241">
        <v>80.94</v>
      </c>
      <c r="AM70" s="242">
        <v>184.52</v>
      </c>
      <c r="AN70" s="144" t="s">
        <v>323</v>
      </c>
      <c r="AO70" s="241">
        <v>83.54</v>
      </c>
      <c r="AP70" s="242">
        <v>132.74</v>
      </c>
      <c r="AQ70" s="560" t="s">
        <v>362</v>
      </c>
      <c r="AR70" s="561">
        <v>181.84</v>
      </c>
      <c r="AS70" s="562">
        <v>234.03</v>
      </c>
      <c r="AT70" s="560" t="s">
        <v>296</v>
      </c>
      <c r="AU70" s="561">
        <v>146.34</v>
      </c>
      <c r="AV70" s="562">
        <v>218.35</v>
      </c>
      <c r="AW70" s="281" t="s">
        <v>362</v>
      </c>
      <c r="AX70" s="282">
        <v>116.05</v>
      </c>
      <c r="AY70" s="282" t="s">
        <v>53</v>
      </c>
      <c r="AZ70" s="282">
        <v>22.74</v>
      </c>
      <c r="BA70" s="283">
        <v>154.01</v>
      </c>
    </row>
    <row r="71" spans="1:53" s="118" customFormat="1" ht="12" customHeight="1" x14ac:dyDescent="0.25">
      <c r="A71" s="830" t="s">
        <v>65</v>
      </c>
      <c r="B71" s="800"/>
      <c r="C71" s="253" t="s">
        <v>181</v>
      </c>
      <c r="D71" s="551" t="s">
        <v>256</v>
      </c>
      <c r="E71" s="552">
        <v>16.52</v>
      </c>
      <c r="F71" s="553">
        <v>18.22</v>
      </c>
      <c r="G71" s="551" t="s">
        <v>372</v>
      </c>
      <c r="H71" s="552">
        <v>25.62</v>
      </c>
      <c r="I71" s="553">
        <v>25.62</v>
      </c>
      <c r="J71" s="551" t="s">
        <v>334</v>
      </c>
      <c r="K71" s="552">
        <v>28.27</v>
      </c>
      <c r="L71" s="553">
        <v>36.85</v>
      </c>
      <c r="M71" s="551" t="s">
        <v>261</v>
      </c>
      <c r="N71" s="552">
        <v>46.9</v>
      </c>
      <c r="O71" s="553">
        <v>101.8</v>
      </c>
      <c r="P71" s="554" t="s">
        <v>261</v>
      </c>
      <c r="Q71" s="241">
        <v>51.82</v>
      </c>
      <c r="R71" s="242">
        <v>80.3</v>
      </c>
      <c r="S71" s="554" t="s">
        <v>258</v>
      </c>
      <c r="T71" s="241">
        <v>87.201999999999998</v>
      </c>
      <c r="U71" s="242">
        <v>110.982</v>
      </c>
      <c r="V71" s="554" t="s">
        <v>258</v>
      </c>
      <c r="W71" s="241">
        <v>42.38</v>
      </c>
      <c r="X71" s="242">
        <v>53.96</v>
      </c>
      <c r="Y71" s="554" t="s">
        <v>336</v>
      </c>
      <c r="Z71" s="241">
        <v>162.82</v>
      </c>
      <c r="AA71" s="242">
        <v>210.97</v>
      </c>
      <c r="AB71" s="554" t="s">
        <v>264</v>
      </c>
      <c r="AC71" s="241">
        <v>94.18</v>
      </c>
      <c r="AD71" s="242">
        <v>160.31</v>
      </c>
      <c r="AE71" s="554" t="s">
        <v>362</v>
      </c>
      <c r="AF71" s="241">
        <v>147.24</v>
      </c>
      <c r="AG71" s="242">
        <v>320.44</v>
      </c>
      <c r="AH71" s="554" t="s">
        <v>331</v>
      </c>
      <c r="AI71" s="241">
        <v>183.51</v>
      </c>
      <c r="AJ71" s="242">
        <v>353.23</v>
      </c>
      <c r="AK71" s="249" t="s">
        <v>323</v>
      </c>
      <c r="AL71" s="241">
        <v>112.36</v>
      </c>
      <c r="AM71" s="242">
        <v>220.24</v>
      </c>
      <c r="AN71" s="144" t="s">
        <v>331</v>
      </c>
      <c r="AO71" s="241">
        <v>87.47</v>
      </c>
      <c r="AP71" s="242">
        <v>145.66999999999999</v>
      </c>
      <c r="AQ71" s="560" t="s">
        <v>332</v>
      </c>
      <c r="AR71" s="561">
        <v>142.38999999999999</v>
      </c>
      <c r="AS71" s="562">
        <v>154.22999999999999</v>
      </c>
      <c r="AT71" s="560" t="s">
        <v>294</v>
      </c>
      <c r="AU71" s="561">
        <v>166.8</v>
      </c>
      <c r="AV71" s="562">
        <v>188.28</v>
      </c>
      <c r="AW71" s="281" t="s">
        <v>334</v>
      </c>
      <c r="AX71" s="282">
        <v>34.36</v>
      </c>
      <c r="AY71" s="282" t="s">
        <v>53</v>
      </c>
      <c r="AZ71" s="282" t="s">
        <v>333</v>
      </c>
      <c r="BA71" s="283">
        <v>40.590000000000003</v>
      </c>
    </row>
    <row r="72" spans="1:53" s="118" customFormat="1" ht="12" customHeight="1" x14ac:dyDescent="0.25">
      <c r="A72" s="830" t="s">
        <v>65</v>
      </c>
      <c r="B72" s="801"/>
      <c r="C72" s="254" t="s">
        <v>122</v>
      </c>
      <c r="D72" s="551" t="s">
        <v>53</v>
      </c>
      <c r="E72" s="552" t="s">
        <v>53</v>
      </c>
      <c r="F72" s="553" t="s">
        <v>53</v>
      </c>
      <c r="G72" s="551"/>
      <c r="H72" s="552"/>
      <c r="I72" s="553"/>
      <c r="J72" s="551"/>
      <c r="K72" s="552"/>
      <c r="L72" s="553"/>
      <c r="M72" s="551"/>
      <c r="N72" s="552"/>
      <c r="O72" s="553"/>
      <c r="P72" s="555" t="s">
        <v>53</v>
      </c>
      <c r="Q72" s="247" t="s">
        <v>53</v>
      </c>
      <c r="R72" s="248" t="s">
        <v>53</v>
      </c>
      <c r="S72" s="555"/>
      <c r="T72" s="247"/>
      <c r="U72" s="248"/>
      <c r="V72" s="555" t="s">
        <v>53</v>
      </c>
      <c r="W72" s="247" t="s">
        <v>53</v>
      </c>
      <c r="X72" s="248" t="s">
        <v>53</v>
      </c>
      <c r="Y72" s="555"/>
      <c r="Z72" s="247"/>
      <c r="AA72" s="248"/>
      <c r="AB72" s="555" t="s">
        <v>53</v>
      </c>
      <c r="AC72" s="247" t="s">
        <v>53</v>
      </c>
      <c r="AD72" s="248" t="s">
        <v>53</v>
      </c>
      <c r="AE72" s="555"/>
      <c r="AF72" s="247"/>
      <c r="AG72" s="248"/>
      <c r="AH72" s="555" t="s">
        <v>53</v>
      </c>
      <c r="AI72" s="247" t="s">
        <v>53</v>
      </c>
      <c r="AJ72" s="248" t="s">
        <v>53</v>
      </c>
      <c r="AK72" s="251"/>
      <c r="AL72" s="247"/>
      <c r="AM72" s="248"/>
      <c r="AN72" s="246"/>
      <c r="AO72" s="247"/>
      <c r="AP72" s="248"/>
      <c r="AQ72" s="563"/>
      <c r="AR72" s="564"/>
      <c r="AS72" s="565"/>
      <c r="AT72" s="563"/>
      <c r="AU72" s="564"/>
      <c r="AV72" s="565"/>
      <c r="AW72" s="284" t="s">
        <v>53</v>
      </c>
      <c r="AX72" s="285" t="s">
        <v>53</v>
      </c>
      <c r="AY72" s="285" t="s">
        <v>53</v>
      </c>
      <c r="AZ72" s="285" t="s">
        <v>53</v>
      </c>
      <c r="BA72" s="286"/>
    </row>
    <row r="73" spans="1:53" s="118" customFormat="1" ht="12" customHeight="1" x14ac:dyDescent="0.25">
      <c r="A73" s="830" t="s">
        <v>65</v>
      </c>
      <c r="B73" s="799" t="s">
        <v>42</v>
      </c>
      <c r="C73" s="252" t="s">
        <v>185</v>
      </c>
      <c r="D73" s="547" t="s">
        <v>53</v>
      </c>
      <c r="E73" s="548" t="s">
        <v>53</v>
      </c>
      <c r="F73" s="549" t="s">
        <v>53</v>
      </c>
      <c r="G73" s="547" t="s">
        <v>255</v>
      </c>
      <c r="H73" s="548">
        <v>15.45</v>
      </c>
      <c r="I73" s="549">
        <v>15.45</v>
      </c>
      <c r="J73" s="547" t="s">
        <v>372</v>
      </c>
      <c r="K73" s="548">
        <v>13.21</v>
      </c>
      <c r="L73" s="549">
        <v>13.21</v>
      </c>
      <c r="M73" s="547" t="s">
        <v>292</v>
      </c>
      <c r="N73" s="548">
        <v>22.25</v>
      </c>
      <c r="O73" s="549">
        <v>24.22</v>
      </c>
      <c r="P73" s="550" t="s">
        <v>368</v>
      </c>
      <c r="Q73" s="244">
        <v>23.85</v>
      </c>
      <c r="R73" s="245">
        <v>29.43</v>
      </c>
      <c r="S73" s="550" t="s">
        <v>329</v>
      </c>
      <c r="T73" s="244">
        <v>56.94</v>
      </c>
      <c r="U73" s="245">
        <v>56.94</v>
      </c>
      <c r="V73" s="550" t="s">
        <v>368</v>
      </c>
      <c r="W73" s="244">
        <v>48.69</v>
      </c>
      <c r="X73" s="245">
        <v>49.98</v>
      </c>
      <c r="Y73" s="550" t="s">
        <v>329</v>
      </c>
      <c r="Z73" s="244">
        <v>44.58</v>
      </c>
      <c r="AA73" s="245">
        <v>65.69</v>
      </c>
      <c r="AB73" s="550" t="s">
        <v>261</v>
      </c>
      <c r="AC73" s="244">
        <v>68.59</v>
      </c>
      <c r="AD73" s="245">
        <v>161.6</v>
      </c>
      <c r="AE73" s="550" t="s">
        <v>259</v>
      </c>
      <c r="AF73" s="244">
        <v>149.93</v>
      </c>
      <c r="AG73" s="245">
        <v>257.2</v>
      </c>
      <c r="AH73" s="550" t="s">
        <v>295</v>
      </c>
      <c r="AI73" s="244">
        <v>172.9</v>
      </c>
      <c r="AJ73" s="245">
        <v>199.05</v>
      </c>
      <c r="AK73" s="250" t="s">
        <v>298</v>
      </c>
      <c r="AL73" s="244">
        <v>256.06</v>
      </c>
      <c r="AM73" s="245">
        <v>381.23</v>
      </c>
      <c r="AN73" s="243" t="s">
        <v>298</v>
      </c>
      <c r="AO73" s="244">
        <v>283.26</v>
      </c>
      <c r="AP73" s="245">
        <v>351.58</v>
      </c>
      <c r="AQ73" s="560" t="s">
        <v>265</v>
      </c>
      <c r="AR73" s="561">
        <v>245.52</v>
      </c>
      <c r="AS73" s="562">
        <v>269.63</v>
      </c>
      <c r="AT73" s="560" t="s">
        <v>267</v>
      </c>
      <c r="AU73" s="561">
        <v>206.38</v>
      </c>
      <c r="AV73" s="562">
        <v>247.07</v>
      </c>
      <c r="AW73" s="278" t="s">
        <v>370</v>
      </c>
      <c r="AX73" s="279">
        <v>188.050197</v>
      </c>
      <c r="AY73" s="279" t="s">
        <v>53</v>
      </c>
      <c r="AZ73" s="279">
        <v>3.68</v>
      </c>
      <c r="BA73" s="280">
        <v>197.12019699999999</v>
      </c>
    </row>
    <row r="74" spans="1:53" s="118" customFormat="1" ht="12" customHeight="1" x14ac:dyDescent="0.25">
      <c r="A74" s="830" t="s">
        <v>65</v>
      </c>
      <c r="B74" s="800"/>
      <c r="C74" s="582" t="s">
        <v>908</v>
      </c>
      <c r="D74" s="551" t="s">
        <v>255</v>
      </c>
      <c r="E74" s="552">
        <v>19.66</v>
      </c>
      <c r="F74" s="553">
        <v>19.66</v>
      </c>
      <c r="G74" s="551" t="s">
        <v>292</v>
      </c>
      <c r="H74" s="552">
        <v>52.96</v>
      </c>
      <c r="I74" s="553">
        <v>52.96</v>
      </c>
      <c r="J74" s="551" t="s">
        <v>294</v>
      </c>
      <c r="K74" s="552">
        <v>94.9</v>
      </c>
      <c r="L74" s="553">
        <v>94.9</v>
      </c>
      <c r="M74" s="551" t="s">
        <v>258</v>
      </c>
      <c r="N74" s="552">
        <v>81.72</v>
      </c>
      <c r="O74" s="553">
        <v>81.72</v>
      </c>
      <c r="P74" s="554" t="s">
        <v>336</v>
      </c>
      <c r="Q74" s="241">
        <v>99.12</v>
      </c>
      <c r="R74" s="242">
        <v>102.64</v>
      </c>
      <c r="S74" s="554" t="s">
        <v>336</v>
      </c>
      <c r="T74" s="241">
        <v>135.54</v>
      </c>
      <c r="U74" s="242">
        <v>135.54</v>
      </c>
      <c r="V74" s="554" t="s">
        <v>261</v>
      </c>
      <c r="W74" s="241">
        <v>125.46</v>
      </c>
      <c r="X74" s="242">
        <v>125.46</v>
      </c>
      <c r="Y74" s="554" t="s">
        <v>259</v>
      </c>
      <c r="Z74" s="241">
        <v>161.91</v>
      </c>
      <c r="AA74" s="242">
        <v>161.91</v>
      </c>
      <c r="AB74" s="554" t="s">
        <v>259</v>
      </c>
      <c r="AC74" s="241">
        <v>170.28</v>
      </c>
      <c r="AD74" s="242">
        <v>172.2</v>
      </c>
      <c r="AE74" s="554" t="s">
        <v>264</v>
      </c>
      <c r="AF74" s="241">
        <v>160.46</v>
      </c>
      <c r="AG74" s="242">
        <v>176.87</v>
      </c>
      <c r="AH74" s="554" t="s">
        <v>297</v>
      </c>
      <c r="AI74" s="241">
        <v>207.19</v>
      </c>
      <c r="AJ74" s="242">
        <v>247.84</v>
      </c>
      <c r="AK74" s="249" t="s">
        <v>267</v>
      </c>
      <c r="AL74" s="241">
        <v>234.97</v>
      </c>
      <c r="AM74" s="242">
        <v>295.89</v>
      </c>
      <c r="AN74" s="144" t="s">
        <v>326</v>
      </c>
      <c r="AO74" s="241">
        <v>360.58</v>
      </c>
      <c r="AP74" s="242">
        <v>389.94</v>
      </c>
      <c r="AQ74" s="560" t="s">
        <v>363</v>
      </c>
      <c r="AR74" s="561">
        <v>309.35000000000002</v>
      </c>
      <c r="AS74" s="562">
        <v>318.66000000000003</v>
      </c>
      <c r="AT74" s="560" t="s">
        <v>296</v>
      </c>
      <c r="AU74" s="561">
        <v>117.41</v>
      </c>
      <c r="AV74" s="562">
        <v>126.73</v>
      </c>
      <c r="AW74" s="281" t="s">
        <v>323</v>
      </c>
      <c r="AX74" s="282">
        <v>117.6</v>
      </c>
      <c r="AY74" s="282" t="s">
        <v>53</v>
      </c>
      <c r="AZ74" s="282" t="s">
        <v>53</v>
      </c>
      <c r="BA74" s="283">
        <v>125.83</v>
      </c>
    </row>
    <row r="75" spans="1:53" s="118" customFormat="1" ht="12" customHeight="1" x14ac:dyDescent="0.25">
      <c r="A75" s="830" t="s">
        <v>65</v>
      </c>
      <c r="B75" s="801"/>
      <c r="C75" s="671" t="s">
        <v>909</v>
      </c>
      <c r="D75" s="551"/>
      <c r="E75" s="552"/>
      <c r="F75" s="553"/>
      <c r="G75" s="551"/>
      <c r="H75" s="552"/>
      <c r="I75" s="553"/>
      <c r="J75" s="551"/>
      <c r="K75" s="552"/>
      <c r="L75" s="553"/>
      <c r="M75" s="551" t="s">
        <v>53</v>
      </c>
      <c r="N75" s="552" t="s">
        <v>53</v>
      </c>
      <c r="O75" s="553" t="s">
        <v>53</v>
      </c>
      <c r="P75" s="555" t="s">
        <v>53</v>
      </c>
      <c r="Q75" s="247" t="s">
        <v>53</v>
      </c>
      <c r="R75" s="248" t="s">
        <v>53</v>
      </c>
      <c r="S75" s="555" t="s">
        <v>334</v>
      </c>
      <c r="T75" s="247">
        <v>48.774999999999999</v>
      </c>
      <c r="U75" s="248">
        <v>59.475000000000001</v>
      </c>
      <c r="V75" s="555" t="s">
        <v>53</v>
      </c>
      <c r="W75" s="247" t="s">
        <v>53</v>
      </c>
      <c r="X75" s="248" t="s">
        <v>53</v>
      </c>
      <c r="Y75" s="555"/>
      <c r="Z75" s="247"/>
      <c r="AA75" s="248"/>
      <c r="AB75" s="555" t="s">
        <v>256</v>
      </c>
      <c r="AC75" s="247">
        <v>43.04</v>
      </c>
      <c r="AD75" s="248">
        <v>47.25</v>
      </c>
      <c r="AE75" s="555" t="s">
        <v>53</v>
      </c>
      <c r="AF75" s="247" t="s">
        <v>53</v>
      </c>
      <c r="AG75" s="248" t="s">
        <v>53</v>
      </c>
      <c r="AH75" s="555" t="s">
        <v>53</v>
      </c>
      <c r="AI75" s="247" t="s">
        <v>53</v>
      </c>
      <c r="AJ75" s="248" t="s">
        <v>53</v>
      </c>
      <c r="AK75" s="251" t="s">
        <v>255</v>
      </c>
      <c r="AL75" s="247" t="s">
        <v>53</v>
      </c>
      <c r="AM75" s="248">
        <v>45.81</v>
      </c>
      <c r="AN75" s="246" t="s">
        <v>53</v>
      </c>
      <c r="AO75" s="247" t="s">
        <v>53</v>
      </c>
      <c r="AP75" s="248" t="s">
        <v>53</v>
      </c>
      <c r="AQ75" s="563" t="s">
        <v>255</v>
      </c>
      <c r="AR75" s="564">
        <v>11.76</v>
      </c>
      <c r="AS75" s="565">
        <v>11.76</v>
      </c>
      <c r="AT75" s="560" t="s">
        <v>372</v>
      </c>
      <c r="AU75" s="561">
        <v>15.48</v>
      </c>
      <c r="AV75" s="562">
        <v>15.48</v>
      </c>
      <c r="AW75" s="287" t="s">
        <v>53</v>
      </c>
      <c r="AX75" s="288" t="s">
        <v>53</v>
      </c>
      <c r="AY75" s="288" t="s">
        <v>53</v>
      </c>
      <c r="AZ75" s="288" t="s">
        <v>53</v>
      </c>
      <c r="BA75" s="289"/>
    </row>
    <row r="76" spans="1:53" s="118" customFormat="1" ht="12" customHeight="1" x14ac:dyDescent="0.25">
      <c r="A76" s="827" t="s">
        <v>30</v>
      </c>
      <c r="B76" s="831" t="s">
        <v>39</v>
      </c>
      <c r="C76" s="234" t="s">
        <v>123</v>
      </c>
      <c r="D76" s="566" t="s">
        <v>368</v>
      </c>
      <c r="E76" s="567">
        <v>65.709999999999994</v>
      </c>
      <c r="F76" s="568">
        <v>67.792000000000002</v>
      </c>
      <c r="G76" s="566" t="s">
        <v>257</v>
      </c>
      <c r="H76" s="567">
        <v>46.682000000000002</v>
      </c>
      <c r="I76" s="568">
        <v>77.831999999999994</v>
      </c>
      <c r="J76" s="566" t="s">
        <v>330</v>
      </c>
      <c r="K76" s="567">
        <v>21.231999999999999</v>
      </c>
      <c r="L76" s="568">
        <v>78.212000000000003</v>
      </c>
      <c r="M76" s="566" t="s">
        <v>280</v>
      </c>
      <c r="N76" s="567">
        <v>141.65899999999999</v>
      </c>
      <c r="O76" s="568">
        <v>464.029</v>
      </c>
      <c r="P76" s="229" t="s">
        <v>314</v>
      </c>
      <c r="Q76" s="230">
        <v>206.167</v>
      </c>
      <c r="R76" s="231">
        <v>879.17700000000002</v>
      </c>
      <c r="S76" s="229" t="s">
        <v>225</v>
      </c>
      <c r="T76" s="230">
        <v>457.7</v>
      </c>
      <c r="U76" s="231">
        <v>797.07</v>
      </c>
      <c r="V76" s="229" t="s">
        <v>272</v>
      </c>
      <c r="W76" s="230">
        <v>871.399</v>
      </c>
      <c r="X76" s="231">
        <v>1166.4860000000001</v>
      </c>
      <c r="Y76" s="229" t="s">
        <v>271</v>
      </c>
      <c r="Z76" s="230">
        <v>820.84900000000005</v>
      </c>
      <c r="AA76" s="231">
        <v>1006.789</v>
      </c>
      <c r="AB76" s="229" t="s">
        <v>277</v>
      </c>
      <c r="AC76" s="230">
        <v>1251.3399999999999</v>
      </c>
      <c r="AD76" s="231">
        <v>1777.03</v>
      </c>
      <c r="AE76" s="229" t="s">
        <v>493</v>
      </c>
      <c r="AF76" s="230">
        <v>1336.57</v>
      </c>
      <c r="AG76" s="231">
        <v>2399.92</v>
      </c>
      <c r="AH76" s="229" t="s">
        <v>375</v>
      </c>
      <c r="AI76" s="230">
        <v>1772.02</v>
      </c>
      <c r="AJ76" s="231">
        <v>2954.23</v>
      </c>
      <c r="AK76" s="238" t="s">
        <v>503</v>
      </c>
      <c r="AL76" s="230">
        <v>2505.62</v>
      </c>
      <c r="AM76" s="231">
        <v>3303.018</v>
      </c>
      <c r="AN76" s="240" t="s">
        <v>353</v>
      </c>
      <c r="AO76" s="230">
        <v>3015.4279999999999</v>
      </c>
      <c r="AP76" s="231">
        <v>4411.723</v>
      </c>
      <c r="AQ76" s="584" t="s">
        <v>504</v>
      </c>
      <c r="AR76" s="585">
        <v>3489.7080000000001</v>
      </c>
      <c r="AS76" s="586">
        <v>5130.79</v>
      </c>
      <c r="AT76" s="584" t="s">
        <v>505</v>
      </c>
      <c r="AU76" s="585">
        <v>4260.24</v>
      </c>
      <c r="AV76" s="586">
        <v>6385.48</v>
      </c>
      <c r="AW76" s="587" t="s">
        <v>506</v>
      </c>
      <c r="AX76" s="588">
        <v>4734.405307</v>
      </c>
      <c r="AY76" s="588">
        <v>584.46239100000003</v>
      </c>
      <c r="AZ76" s="588">
        <v>1627.24</v>
      </c>
      <c r="BA76" s="589">
        <v>6946.1076979999998</v>
      </c>
    </row>
    <row r="77" spans="1:53" s="118" customFormat="1" ht="12" customHeight="1" x14ac:dyDescent="0.25">
      <c r="A77" s="827"/>
      <c r="B77" s="832"/>
      <c r="C77" s="232" t="s">
        <v>189</v>
      </c>
      <c r="D77" s="569" t="s">
        <v>366</v>
      </c>
      <c r="E77" s="570">
        <v>1202.4459999999999</v>
      </c>
      <c r="F77" s="571">
        <v>1261.008</v>
      </c>
      <c r="G77" s="569" t="s">
        <v>337</v>
      </c>
      <c r="H77" s="570">
        <v>1246.558</v>
      </c>
      <c r="I77" s="571">
        <v>1333.21</v>
      </c>
      <c r="J77" s="569" t="s">
        <v>498</v>
      </c>
      <c r="K77" s="570">
        <v>1303.8244999999999</v>
      </c>
      <c r="L77" s="571">
        <v>1745.8285000000001</v>
      </c>
      <c r="M77" s="569" t="s">
        <v>426</v>
      </c>
      <c r="N77" s="570">
        <v>1437.5934999999999</v>
      </c>
      <c r="O77" s="571">
        <v>2106.8094999999998</v>
      </c>
      <c r="P77" s="199" t="s">
        <v>445</v>
      </c>
      <c r="Q77" s="200">
        <v>1283.076</v>
      </c>
      <c r="R77" s="201">
        <v>1861.874</v>
      </c>
      <c r="S77" s="199" t="s">
        <v>394</v>
      </c>
      <c r="T77" s="200">
        <v>1699.828</v>
      </c>
      <c r="U77" s="201">
        <v>2250.3209999999999</v>
      </c>
      <c r="V77" s="199" t="s">
        <v>340</v>
      </c>
      <c r="W77" s="200">
        <v>1989.4152999999999</v>
      </c>
      <c r="X77" s="201">
        <v>2645.9753000000001</v>
      </c>
      <c r="Y77" s="199" t="s">
        <v>411</v>
      </c>
      <c r="Z77" s="200">
        <v>2346.6532999999999</v>
      </c>
      <c r="AA77" s="201">
        <v>3045.8933000000002</v>
      </c>
      <c r="AB77" s="199" t="s">
        <v>507</v>
      </c>
      <c r="AC77" s="200">
        <v>2165.9493000000002</v>
      </c>
      <c r="AD77" s="201">
        <v>3315.4693000000002</v>
      </c>
      <c r="AE77" s="199" t="s">
        <v>508</v>
      </c>
      <c r="AF77" s="200">
        <v>1947.5399</v>
      </c>
      <c r="AG77" s="201">
        <v>3702.1098999999999</v>
      </c>
      <c r="AH77" s="199" t="s">
        <v>422</v>
      </c>
      <c r="AI77" s="200">
        <v>2399.893</v>
      </c>
      <c r="AJ77" s="201">
        <v>3466.5439999999999</v>
      </c>
      <c r="AK77" s="225" t="s">
        <v>509</v>
      </c>
      <c r="AL77" s="200">
        <v>3050.18</v>
      </c>
      <c r="AM77" s="201">
        <v>3560.0466000000001</v>
      </c>
      <c r="AN77" s="222" t="s">
        <v>510</v>
      </c>
      <c r="AO77" s="200">
        <v>2801.33</v>
      </c>
      <c r="AP77" s="201">
        <v>3452.9016000000001</v>
      </c>
      <c r="AQ77" s="560" t="s">
        <v>509</v>
      </c>
      <c r="AR77" s="561">
        <v>2592.1289999999999</v>
      </c>
      <c r="AS77" s="562">
        <v>3085.1185999999998</v>
      </c>
      <c r="AT77" s="560" t="s">
        <v>345</v>
      </c>
      <c r="AU77" s="561">
        <v>2831.8755999999998</v>
      </c>
      <c r="AV77" s="562">
        <v>3360.8975999999998</v>
      </c>
      <c r="AW77" s="290" t="s">
        <v>414</v>
      </c>
      <c r="AX77" s="291">
        <v>3041.0881479999998</v>
      </c>
      <c r="AY77" s="291">
        <v>193.65486799999999</v>
      </c>
      <c r="AZ77" s="291">
        <v>295.16980000000001</v>
      </c>
      <c r="BA77" s="292">
        <v>3532.1328159999998</v>
      </c>
    </row>
    <row r="78" spans="1:53" s="118" customFormat="1" ht="12" customHeight="1" x14ac:dyDescent="0.25">
      <c r="A78" s="827"/>
      <c r="B78" s="832"/>
      <c r="C78" s="235" t="s">
        <v>910</v>
      </c>
      <c r="D78" s="569" t="s">
        <v>53</v>
      </c>
      <c r="E78" s="570" t="s">
        <v>53</v>
      </c>
      <c r="F78" s="571" t="s">
        <v>53</v>
      </c>
      <c r="G78" s="569" t="s">
        <v>53</v>
      </c>
      <c r="H78" s="570" t="s">
        <v>53</v>
      </c>
      <c r="I78" s="571" t="s">
        <v>53</v>
      </c>
      <c r="J78" s="569" t="s">
        <v>53</v>
      </c>
      <c r="K78" s="570" t="s">
        <v>53</v>
      </c>
      <c r="L78" s="571" t="s">
        <v>53</v>
      </c>
      <c r="M78" s="569" t="s">
        <v>372</v>
      </c>
      <c r="N78" s="570" t="s">
        <v>53</v>
      </c>
      <c r="O78" s="571">
        <v>9.69</v>
      </c>
      <c r="P78" s="199" t="s">
        <v>368</v>
      </c>
      <c r="Q78" s="200">
        <v>48.473999999999997</v>
      </c>
      <c r="R78" s="201">
        <v>70.914000000000001</v>
      </c>
      <c r="S78" s="199" t="s">
        <v>256</v>
      </c>
      <c r="T78" s="200">
        <v>48.7</v>
      </c>
      <c r="U78" s="201">
        <v>50.62</v>
      </c>
      <c r="V78" s="199" t="s">
        <v>292</v>
      </c>
      <c r="W78" s="200">
        <v>58.350999999999999</v>
      </c>
      <c r="X78" s="201">
        <v>59.551000000000002</v>
      </c>
      <c r="Y78" s="199" t="s">
        <v>256</v>
      </c>
      <c r="Z78" s="200">
        <v>38.841000000000001</v>
      </c>
      <c r="AA78" s="201">
        <v>40.540999999999997</v>
      </c>
      <c r="AB78" s="199" t="s">
        <v>261</v>
      </c>
      <c r="AC78" s="200">
        <v>93.5</v>
      </c>
      <c r="AD78" s="201">
        <v>101.36</v>
      </c>
      <c r="AE78" s="199" t="s">
        <v>370</v>
      </c>
      <c r="AF78" s="200">
        <v>89.35</v>
      </c>
      <c r="AG78" s="201">
        <v>179.96879999999999</v>
      </c>
      <c r="AH78" s="199" t="s">
        <v>279</v>
      </c>
      <c r="AI78" s="200">
        <v>132.12</v>
      </c>
      <c r="AJ78" s="201">
        <v>363.5188</v>
      </c>
      <c r="AK78" s="225" t="s">
        <v>364</v>
      </c>
      <c r="AL78" s="200">
        <v>301.56</v>
      </c>
      <c r="AM78" s="201">
        <v>476.56</v>
      </c>
      <c r="AN78" s="222" t="s">
        <v>224</v>
      </c>
      <c r="AO78" s="200">
        <v>587.37</v>
      </c>
      <c r="AP78" s="201">
        <v>737.94</v>
      </c>
      <c r="AQ78" s="560" t="s">
        <v>511</v>
      </c>
      <c r="AR78" s="561">
        <v>796.15</v>
      </c>
      <c r="AS78" s="562">
        <v>896.58</v>
      </c>
      <c r="AT78" s="560" t="s">
        <v>338</v>
      </c>
      <c r="AU78" s="561">
        <v>941.88</v>
      </c>
      <c r="AV78" s="562">
        <v>1111.17</v>
      </c>
      <c r="AW78" s="290" t="s">
        <v>338</v>
      </c>
      <c r="AX78" s="291">
        <v>984.93</v>
      </c>
      <c r="AY78" s="291">
        <v>37.01</v>
      </c>
      <c r="AZ78" s="291">
        <v>26.05</v>
      </c>
      <c r="BA78" s="292">
        <v>1047.99</v>
      </c>
    </row>
    <row r="79" spans="1:53" s="118" customFormat="1" ht="12" customHeight="1" x14ac:dyDescent="0.25">
      <c r="A79" s="827"/>
      <c r="B79" s="832"/>
      <c r="C79" s="235" t="s">
        <v>912</v>
      </c>
      <c r="D79" s="569" t="s">
        <v>292</v>
      </c>
      <c r="E79" s="570">
        <v>59.15</v>
      </c>
      <c r="F79" s="571">
        <v>59.15</v>
      </c>
      <c r="G79" s="569" t="s">
        <v>292</v>
      </c>
      <c r="H79" s="570">
        <v>60.8</v>
      </c>
      <c r="I79" s="571">
        <v>60.8</v>
      </c>
      <c r="J79" s="569" t="s">
        <v>292</v>
      </c>
      <c r="K79" s="570">
        <v>55.38</v>
      </c>
      <c r="L79" s="571">
        <v>55.38</v>
      </c>
      <c r="M79" s="569" t="s">
        <v>295</v>
      </c>
      <c r="N79" s="570">
        <v>124.57599999999999</v>
      </c>
      <c r="O79" s="571">
        <v>269.20600000000002</v>
      </c>
      <c r="P79" s="199" t="s">
        <v>335</v>
      </c>
      <c r="Q79" s="200">
        <v>64.010000000000005</v>
      </c>
      <c r="R79" s="201">
        <v>114.33</v>
      </c>
      <c r="S79" s="199" t="s">
        <v>368</v>
      </c>
      <c r="T79" s="200">
        <v>86.39</v>
      </c>
      <c r="U79" s="201">
        <v>117.28</v>
      </c>
      <c r="V79" s="199" t="s">
        <v>294</v>
      </c>
      <c r="W79" s="200">
        <v>78.328000000000003</v>
      </c>
      <c r="X79" s="201">
        <v>129.678</v>
      </c>
      <c r="Y79" s="199" t="s">
        <v>368</v>
      </c>
      <c r="Z79" s="200">
        <v>25.04</v>
      </c>
      <c r="AA79" s="201">
        <v>40.01</v>
      </c>
      <c r="AB79" s="199" t="s">
        <v>262</v>
      </c>
      <c r="AC79" s="200">
        <v>55.59</v>
      </c>
      <c r="AD79" s="201">
        <v>85.97</v>
      </c>
      <c r="AE79" s="199" t="s">
        <v>331</v>
      </c>
      <c r="AF79" s="200">
        <v>62.08</v>
      </c>
      <c r="AG79" s="201">
        <v>141.75</v>
      </c>
      <c r="AH79" s="199" t="s">
        <v>298</v>
      </c>
      <c r="AI79" s="200">
        <v>117.33</v>
      </c>
      <c r="AJ79" s="201">
        <v>208.63</v>
      </c>
      <c r="AK79" s="225" t="s">
        <v>476</v>
      </c>
      <c r="AL79" s="200">
        <v>197.19</v>
      </c>
      <c r="AM79" s="201">
        <v>315.04000000000002</v>
      </c>
      <c r="AN79" s="222" t="s">
        <v>281</v>
      </c>
      <c r="AO79" s="200">
        <v>305.36</v>
      </c>
      <c r="AP79" s="201">
        <v>465.45</v>
      </c>
      <c r="AQ79" s="560" t="s">
        <v>337</v>
      </c>
      <c r="AR79" s="561">
        <v>481.87</v>
      </c>
      <c r="AS79" s="562">
        <v>622.96</v>
      </c>
      <c r="AT79" s="560" t="s">
        <v>475</v>
      </c>
      <c r="AU79" s="561">
        <v>625.57000000000005</v>
      </c>
      <c r="AV79" s="562">
        <v>777.01</v>
      </c>
      <c r="AW79" s="290" t="s">
        <v>286</v>
      </c>
      <c r="AX79" s="291">
        <v>733.98490500000003</v>
      </c>
      <c r="AY79" s="291">
        <v>40.947268999999999</v>
      </c>
      <c r="AZ79" s="291">
        <v>89.5</v>
      </c>
      <c r="BA79" s="292">
        <v>864.43217400000003</v>
      </c>
    </row>
    <row r="80" spans="1:53" s="118" customFormat="1" ht="12" customHeight="1" x14ac:dyDescent="0.25">
      <c r="A80" s="827"/>
      <c r="B80" s="832"/>
      <c r="C80" s="235" t="s">
        <v>911</v>
      </c>
      <c r="D80" s="569"/>
      <c r="E80" s="570"/>
      <c r="F80" s="571"/>
      <c r="G80" s="569"/>
      <c r="H80" s="570"/>
      <c r="I80" s="571"/>
      <c r="J80" s="569" t="s">
        <v>53</v>
      </c>
      <c r="K80" s="570" t="s">
        <v>53</v>
      </c>
      <c r="L80" s="571" t="s">
        <v>53</v>
      </c>
      <c r="M80" s="569" t="s">
        <v>53</v>
      </c>
      <c r="N80" s="570" t="s">
        <v>53</v>
      </c>
      <c r="O80" s="571" t="s">
        <v>53</v>
      </c>
      <c r="P80" s="199" t="s">
        <v>372</v>
      </c>
      <c r="Q80" s="200" t="s">
        <v>53</v>
      </c>
      <c r="R80" s="201">
        <v>10.68</v>
      </c>
      <c r="S80" s="199" t="s">
        <v>53</v>
      </c>
      <c r="T80" s="200" t="s">
        <v>53</v>
      </c>
      <c r="U80" s="201" t="s">
        <v>53</v>
      </c>
      <c r="V80" s="199" t="s">
        <v>372</v>
      </c>
      <c r="W80" s="200">
        <v>5.87</v>
      </c>
      <c r="X80" s="201">
        <v>7.53</v>
      </c>
      <c r="Y80" s="199" t="s">
        <v>372</v>
      </c>
      <c r="Z80" s="200">
        <v>7.25</v>
      </c>
      <c r="AA80" s="201">
        <v>12.71</v>
      </c>
      <c r="AB80" s="199" t="s">
        <v>334</v>
      </c>
      <c r="AC80" s="200">
        <v>19.989999999999998</v>
      </c>
      <c r="AD80" s="201">
        <v>29.65</v>
      </c>
      <c r="AE80" s="199" t="s">
        <v>330</v>
      </c>
      <c r="AF80" s="200">
        <v>30.38</v>
      </c>
      <c r="AG80" s="201">
        <v>38.229999999999997</v>
      </c>
      <c r="AH80" s="199" t="s">
        <v>335</v>
      </c>
      <c r="AI80" s="200">
        <v>17.739999999999998</v>
      </c>
      <c r="AJ80" s="201">
        <v>23.9</v>
      </c>
      <c r="AK80" s="225" t="s">
        <v>258</v>
      </c>
      <c r="AL80" s="200">
        <v>43.63</v>
      </c>
      <c r="AM80" s="201">
        <v>46.43</v>
      </c>
      <c r="AN80" s="222" t="s">
        <v>332</v>
      </c>
      <c r="AO80" s="200">
        <v>71.83</v>
      </c>
      <c r="AP80" s="201">
        <v>85.3</v>
      </c>
      <c r="AQ80" s="560" t="s">
        <v>331</v>
      </c>
      <c r="AR80" s="561">
        <v>82.55</v>
      </c>
      <c r="AS80" s="562">
        <v>138.36000000000001</v>
      </c>
      <c r="AT80" s="560" t="s">
        <v>324</v>
      </c>
      <c r="AU80" s="561">
        <v>180.82</v>
      </c>
      <c r="AV80" s="562">
        <v>221.47</v>
      </c>
      <c r="AW80" s="290" t="s">
        <v>362</v>
      </c>
      <c r="AX80" s="291">
        <v>161.09</v>
      </c>
      <c r="AY80" s="291" t="s">
        <v>53</v>
      </c>
      <c r="AZ80" s="291">
        <v>30.74</v>
      </c>
      <c r="BA80" s="292">
        <v>192.17</v>
      </c>
    </row>
    <row r="81" spans="1:53" s="118" customFormat="1" ht="12" customHeight="1" x14ac:dyDescent="0.25">
      <c r="A81" s="827"/>
      <c r="B81" s="832"/>
      <c r="C81" s="232" t="s">
        <v>187</v>
      </c>
      <c r="D81" s="569"/>
      <c r="E81" s="570"/>
      <c r="F81" s="571"/>
      <c r="G81" s="569"/>
      <c r="H81" s="570"/>
      <c r="I81" s="571"/>
      <c r="J81" s="569"/>
      <c r="K81" s="570"/>
      <c r="L81" s="571"/>
      <c r="M81" s="569" t="s">
        <v>53</v>
      </c>
      <c r="N81" s="570" t="s">
        <v>53</v>
      </c>
      <c r="O81" s="571" t="s">
        <v>53</v>
      </c>
      <c r="P81" s="199"/>
      <c r="Q81" s="200"/>
      <c r="R81" s="201"/>
      <c r="S81" s="199"/>
      <c r="T81" s="200"/>
      <c r="U81" s="201"/>
      <c r="V81" s="199"/>
      <c r="W81" s="200"/>
      <c r="X81" s="201"/>
      <c r="Y81" s="199"/>
      <c r="Z81" s="200"/>
      <c r="AA81" s="201"/>
      <c r="AB81" s="199" t="s">
        <v>53</v>
      </c>
      <c r="AC81" s="200" t="s">
        <v>53</v>
      </c>
      <c r="AD81" s="201" t="s">
        <v>53</v>
      </c>
      <c r="AE81" s="199" t="s">
        <v>372</v>
      </c>
      <c r="AF81" s="200" t="s">
        <v>333</v>
      </c>
      <c r="AG81" s="201">
        <v>55.26</v>
      </c>
      <c r="AH81" s="199" t="s">
        <v>53</v>
      </c>
      <c r="AI81" s="200" t="s">
        <v>53</v>
      </c>
      <c r="AJ81" s="201" t="s">
        <v>53</v>
      </c>
      <c r="AK81" s="225"/>
      <c r="AL81" s="200"/>
      <c r="AM81" s="201"/>
      <c r="AN81" s="222"/>
      <c r="AO81" s="200"/>
      <c r="AP81" s="201"/>
      <c r="AQ81" s="560" t="s">
        <v>53</v>
      </c>
      <c r="AR81" s="561" t="s">
        <v>53</v>
      </c>
      <c r="AS81" s="562" t="s">
        <v>53</v>
      </c>
      <c r="AT81" s="560" t="s">
        <v>53</v>
      </c>
      <c r="AU81" s="561" t="s">
        <v>53</v>
      </c>
      <c r="AV81" s="562" t="s">
        <v>53</v>
      </c>
      <c r="AW81" s="290" t="s">
        <v>372</v>
      </c>
      <c r="AX81" s="291">
        <v>36.090000000000003</v>
      </c>
      <c r="AY81" s="291" t="s">
        <v>53</v>
      </c>
      <c r="AZ81" s="291" t="s">
        <v>333</v>
      </c>
      <c r="BA81" s="292">
        <v>37.549999999999997</v>
      </c>
    </row>
    <row r="82" spans="1:53" s="118" customFormat="1" ht="12" customHeight="1" x14ac:dyDescent="0.25">
      <c r="A82" s="827"/>
      <c r="B82" s="832"/>
      <c r="C82" s="235" t="s">
        <v>914</v>
      </c>
      <c r="D82" s="569"/>
      <c r="E82" s="570"/>
      <c r="F82" s="571"/>
      <c r="G82" s="569"/>
      <c r="H82" s="570"/>
      <c r="I82" s="571"/>
      <c r="J82" s="569"/>
      <c r="K82" s="570"/>
      <c r="L82" s="571"/>
      <c r="M82" s="569" t="s">
        <v>53</v>
      </c>
      <c r="N82" s="570" t="s">
        <v>53</v>
      </c>
      <c r="O82" s="571" t="s">
        <v>53</v>
      </c>
      <c r="P82" s="199" t="s">
        <v>53</v>
      </c>
      <c r="Q82" s="200" t="s">
        <v>53</v>
      </c>
      <c r="R82" s="201" t="s">
        <v>53</v>
      </c>
      <c r="S82" s="199" t="s">
        <v>53</v>
      </c>
      <c r="T82" s="200" t="s">
        <v>53</v>
      </c>
      <c r="U82" s="201" t="s">
        <v>53</v>
      </c>
      <c r="V82" s="199"/>
      <c r="W82" s="200"/>
      <c r="X82" s="201"/>
      <c r="Y82" s="199"/>
      <c r="Z82" s="200"/>
      <c r="AA82" s="201"/>
      <c r="AB82" s="199" t="s">
        <v>53</v>
      </c>
      <c r="AC82" s="200" t="s">
        <v>53</v>
      </c>
      <c r="AD82" s="201" t="s">
        <v>53</v>
      </c>
      <c r="AE82" s="199"/>
      <c r="AF82" s="200"/>
      <c r="AG82" s="201"/>
      <c r="AH82" s="199"/>
      <c r="AI82" s="200"/>
      <c r="AJ82" s="201"/>
      <c r="AK82" s="225"/>
      <c r="AL82" s="200"/>
      <c r="AM82" s="201"/>
      <c r="AN82" s="222"/>
      <c r="AO82" s="200"/>
      <c r="AP82" s="201"/>
      <c r="AQ82" s="575"/>
      <c r="AR82" s="576"/>
      <c r="AS82" s="577"/>
      <c r="AT82" s="575"/>
      <c r="AU82" s="576"/>
      <c r="AV82" s="577"/>
      <c r="AW82" s="224" t="s">
        <v>53</v>
      </c>
      <c r="AX82" s="204" t="s">
        <v>53</v>
      </c>
      <c r="AY82" s="204" t="s">
        <v>53</v>
      </c>
      <c r="AZ82" s="204" t="s">
        <v>53</v>
      </c>
      <c r="BA82" s="205"/>
    </row>
    <row r="83" spans="1:53" s="118" customFormat="1" ht="12" customHeight="1" x14ac:dyDescent="0.25">
      <c r="A83" s="827"/>
      <c r="B83" s="832" t="s">
        <v>50</v>
      </c>
      <c r="C83" s="234" t="s">
        <v>191</v>
      </c>
      <c r="D83" s="566" t="s">
        <v>325</v>
      </c>
      <c r="E83" s="567">
        <v>1280.3610000000001</v>
      </c>
      <c r="F83" s="568">
        <v>1328.181</v>
      </c>
      <c r="G83" s="566" t="s">
        <v>362</v>
      </c>
      <c r="H83" s="567">
        <v>1353.3389999999999</v>
      </c>
      <c r="I83" s="568">
        <v>1573.9290000000001</v>
      </c>
      <c r="J83" s="566" t="s">
        <v>279</v>
      </c>
      <c r="K83" s="567">
        <v>1632.1890000000001</v>
      </c>
      <c r="L83" s="568">
        <v>1788.9290000000001</v>
      </c>
      <c r="M83" s="566" t="s">
        <v>337</v>
      </c>
      <c r="N83" s="567">
        <v>4261.1301000000003</v>
      </c>
      <c r="O83" s="568">
        <v>4508.4300999999996</v>
      </c>
      <c r="P83" s="229" t="s">
        <v>239</v>
      </c>
      <c r="Q83" s="230">
        <v>7667.607</v>
      </c>
      <c r="R83" s="231">
        <v>7895.4480000000003</v>
      </c>
      <c r="S83" s="229" t="s">
        <v>450</v>
      </c>
      <c r="T83" s="230">
        <v>7358.2250000000004</v>
      </c>
      <c r="U83" s="231">
        <v>7736.7449999999999</v>
      </c>
      <c r="V83" s="229" t="s">
        <v>304</v>
      </c>
      <c r="W83" s="230">
        <v>8407.6054000000004</v>
      </c>
      <c r="X83" s="231">
        <v>8938.4084999999995</v>
      </c>
      <c r="Y83" s="229" t="s">
        <v>320</v>
      </c>
      <c r="Z83" s="230">
        <v>8871.741</v>
      </c>
      <c r="AA83" s="231">
        <v>9608.6810000000005</v>
      </c>
      <c r="AB83" s="229" t="s">
        <v>467</v>
      </c>
      <c r="AC83" s="230">
        <v>9870.9009999999998</v>
      </c>
      <c r="AD83" s="231">
        <v>12126.571</v>
      </c>
      <c r="AE83" s="229" t="s">
        <v>468</v>
      </c>
      <c r="AF83" s="230">
        <v>9837.4282000000003</v>
      </c>
      <c r="AG83" s="231">
        <v>12217.175999999999</v>
      </c>
      <c r="AH83" s="229" t="s">
        <v>512</v>
      </c>
      <c r="AI83" s="230">
        <v>10916.143700000001</v>
      </c>
      <c r="AJ83" s="231">
        <v>13351.6515</v>
      </c>
      <c r="AK83" s="238" t="s">
        <v>513</v>
      </c>
      <c r="AL83" s="230">
        <v>12203.325999999999</v>
      </c>
      <c r="AM83" s="231">
        <v>14729.740100000001</v>
      </c>
      <c r="AN83" s="240" t="s">
        <v>510</v>
      </c>
      <c r="AO83" s="230">
        <v>12882.34</v>
      </c>
      <c r="AP83" s="231">
        <v>15612.023499999999</v>
      </c>
      <c r="AQ83" s="560" t="s">
        <v>349</v>
      </c>
      <c r="AR83" s="561">
        <v>7281.91</v>
      </c>
      <c r="AS83" s="562">
        <v>8155.4970000000003</v>
      </c>
      <c r="AT83" s="560" t="s">
        <v>437</v>
      </c>
      <c r="AU83" s="561">
        <v>11196.471</v>
      </c>
      <c r="AV83" s="562">
        <v>13378.852000000001</v>
      </c>
      <c r="AW83" s="281" t="s">
        <v>342</v>
      </c>
      <c r="AX83" s="282">
        <v>8848.2465329999995</v>
      </c>
      <c r="AY83" s="282">
        <v>1800.4927110000001</v>
      </c>
      <c r="AZ83" s="282">
        <v>263.85599999999999</v>
      </c>
      <c r="BA83" s="283">
        <v>10921.105244</v>
      </c>
    </row>
    <row r="84" spans="1:53" s="118" customFormat="1" ht="12" customHeight="1" x14ac:dyDescent="0.25">
      <c r="A84" s="827"/>
      <c r="B84" s="832"/>
      <c r="C84" s="232" t="s">
        <v>192</v>
      </c>
      <c r="D84" s="569" t="s">
        <v>316</v>
      </c>
      <c r="E84" s="570">
        <v>4565.9250000000002</v>
      </c>
      <c r="F84" s="571">
        <v>4890.8649999999998</v>
      </c>
      <c r="G84" s="569" t="s">
        <v>229</v>
      </c>
      <c r="H84" s="570">
        <v>4276.0519999999997</v>
      </c>
      <c r="I84" s="571">
        <v>4361.482</v>
      </c>
      <c r="J84" s="569" t="s">
        <v>475</v>
      </c>
      <c r="K84" s="570">
        <v>3514.9104000000002</v>
      </c>
      <c r="L84" s="571">
        <v>3889.3204000000001</v>
      </c>
      <c r="M84" s="569" t="s">
        <v>287</v>
      </c>
      <c r="N84" s="570">
        <v>3621.9002999999998</v>
      </c>
      <c r="O84" s="571">
        <v>4349.4642999999996</v>
      </c>
      <c r="P84" s="199" t="s">
        <v>445</v>
      </c>
      <c r="Q84" s="200">
        <v>4216.4483</v>
      </c>
      <c r="R84" s="201">
        <v>4550.5982999999997</v>
      </c>
      <c r="S84" s="199" t="s">
        <v>240</v>
      </c>
      <c r="T84" s="200">
        <v>4995.0663000000004</v>
      </c>
      <c r="U84" s="201">
        <v>5128.3063000000002</v>
      </c>
      <c r="V84" s="199" t="s">
        <v>308</v>
      </c>
      <c r="W84" s="200">
        <v>4326.1678000000002</v>
      </c>
      <c r="X84" s="201">
        <v>4575.3378000000002</v>
      </c>
      <c r="Y84" s="199" t="s">
        <v>241</v>
      </c>
      <c r="Z84" s="200">
        <v>3686.6648</v>
      </c>
      <c r="AA84" s="201">
        <v>4093.2248</v>
      </c>
      <c r="AB84" s="199" t="s">
        <v>411</v>
      </c>
      <c r="AC84" s="200">
        <v>4505.4798000000001</v>
      </c>
      <c r="AD84" s="201">
        <v>6171.8841000000002</v>
      </c>
      <c r="AE84" s="199" t="s">
        <v>514</v>
      </c>
      <c r="AF84" s="200">
        <v>4317.8975</v>
      </c>
      <c r="AG84" s="201">
        <v>6723.9274999999998</v>
      </c>
      <c r="AH84" s="199" t="s">
        <v>515</v>
      </c>
      <c r="AI84" s="200">
        <v>4139.78</v>
      </c>
      <c r="AJ84" s="201">
        <v>6005.28</v>
      </c>
      <c r="AK84" s="225" t="s">
        <v>516</v>
      </c>
      <c r="AL84" s="200">
        <v>4855.3999999999996</v>
      </c>
      <c r="AM84" s="201">
        <v>6096.73</v>
      </c>
      <c r="AN84" s="222" t="s">
        <v>243</v>
      </c>
      <c r="AO84" s="200">
        <v>4770.1364999999996</v>
      </c>
      <c r="AP84" s="201">
        <v>5657.3064999999997</v>
      </c>
      <c r="AQ84" s="560" t="s">
        <v>517</v>
      </c>
      <c r="AR84" s="561">
        <v>4984.1085000000003</v>
      </c>
      <c r="AS84" s="562">
        <v>6497.9245000000001</v>
      </c>
      <c r="AT84" s="560" t="s">
        <v>355</v>
      </c>
      <c r="AU84" s="561">
        <v>5615.9224999999997</v>
      </c>
      <c r="AV84" s="562">
        <v>6595.5334999999995</v>
      </c>
      <c r="AW84" s="281" t="s">
        <v>518</v>
      </c>
      <c r="AX84" s="282">
        <v>6075.3027350000002</v>
      </c>
      <c r="AY84" s="282">
        <v>509.52082100000001</v>
      </c>
      <c r="AZ84" s="282">
        <v>396.25258600000001</v>
      </c>
      <c r="BA84" s="283">
        <v>6982.8321420000002</v>
      </c>
    </row>
    <row r="85" spans="1:53" s="118" customFormat="1" ht="12" customHeight="1" x14ac:dyDescent="0.25">
      <c r="A85" s="827"/>
      <c r="B85" s="832"/>
      <c r="C85" s="672" t="s">
        <v>945</v>
      </c>
      <c r="D85" s="569"/>
      <c r="E85" s="570"/>
      <c r="F85" s="571"/>
      <c r="G85" s="569"/>
      <c r="H85" s="570"/>
      <c r="I85" s="571"/>
      <c r="J85" s="569"/>
      <c r="K85" s="570"/>
      <c r="L85" s="571"/>
      <c r="M85" s="569"/>
      <c r="N85" s="570"/>
      <c r="O85" s="571"/>
      <c r="P85" s="226"/>
      <c r="Q85" s="227"/>
      <c r="R85" s="228"/>
      <c r="S85" s="226"/>
      <c r="T85" s="227"/>
      <c r="U85" s="228"/>
      <c r="V85" s="226"/>
      <c r="W85" s="227"/>
      <c r="X85" s="228"/>
      <c r="Y85" s="226"/>
      <c r="Z85" s="227"/>
      <c r="AA85" s="228"/>
      <c r="AB85" s="226"/>
      <c r="AC85" s="227"/>
      <c r="AD85" s="228"/>
      <c r="AE85" s="226"/>
      <c r="AF85" s="227"/>
      <c r="AG85" s="228"/>
      <c r="AH85" s="226"/>
      <c r="AI85" s="227"/>
      <c r="AJ85" s="228"/>
      <c r="AK85" s="237"/>
      <c r="AL85" s="227"/>
      <c r="AM85" s="228"/>
      <c r="AN85" s="239"/>
      <c r="AO85" s="227"/>
      <c r="AP85" s="228"/>
      <c r="AQ85" s="563" t="s">
        <v>519</v>
      </c>
      <c r="AR85" s="564">
        <v>6127.59</v>
      </c>
      <c r="AS85" s="565">
        <v>7078.2759999999998</v>
      </c>
      <c r="AT85" s="563" t="s">
        <v>318</v>
      </c>
      <c r="AU85" s="564">
        <v>4450.3900000000003</v>
      </c>
      <c r="AV85" s="565">
        <v>4890.17</v>
      </c>
      <c r="AW85" s="281" t="s">
        <v>384</v>
      </c>
      <c r="AX85" s="282">
        <v>5024.6839330000003</v>
      </c>
      <c r="AY85" s="282">
        <v>512.79</v>
      </c>
      <c r="AZ85" s="282">
        <v>627.83000000000004</v>
      </c>
      <c r="BA85" s="283">
        <v>6165.3039330000001</v>
      </c>
    </row>
    <row r="86" spans="1:53" s="118" customFormat="1" ht="12" customHeight="1" x14ac:dyDescent="0.25">
      <c r="A86" s="489" t="s">
        <v>32</v>
      </c>
      <c r="B86" s="490" t="s">
        <v>32</v>
      </c>
      <c r="C86" s="543" t="s">
        <v>125</v>
      </c>
      <c r="D86" s="566" t="s">
        <v>386</v>
      </c>
      <c r="E86" s="567">
        <v>827.64</v>
      </c>
      <c r="F86" s="568">
        <v>1307.143</v>
      </c>
      <c r="G86" s="566" t="s">
        <v>285</v>
      </c>
      <c r="H86" s="567">
        <v>889.99180000000001</v>
      </c>
      <c r="I86" s="568">
        <v>1757.9509</v>
      </c>
      <c r="J86" s="566" t="s">
        <v>304</v>
      </c>
      <c r="K86" s="567">
        <v>974.41099999999994</v>
      </c>
      <c r="L86" s="568">
        <v>2397.5374999999999</v>
      </c>
      <c r="M86" s="566" t="s">
        <v>388</v>
      </c>
      <c r="N86" s="567">
        <v>1266.1416999999999</v>
      </c>
      <c r="O86" s="568">
        <v>3329.9803000000002</v>
      </c>
      <c r="P86" s="229" t="s">
        <v>390</v>
      </c>
      <c r="Q86" s="230">
        <v>1715.2444</v>
      </c>
      <c r="R86" s="231">
        <v>4094.0355</v>
      </c>
      <c r="S86" s="229" t="s">
        <v>343</v>
      </c>
      <c r="T86" s="230">
        <v>2548.4270000000001</v>
      </c>
      <c r="U86" s="231">
        <v>4203.3050000000003</v>
      </c>
      <c r="V86" s="229" t="s">
        <v>242</v>
      </c>
      <c r="W86" s="230">
        <v>3319.2955000000002</v>
      </c>
      <c r="X86" s="231">
        <v>4354.4232000000002</v>
      </c>
      <c r="Y86" s="229" t="s">
        <v>312</v>
      </c>
      <c r="Z86" s="230">
        <v>3745.7397999999998</v>
      </c>
      <c r="AA86" s="231">
        <v>4460.8251</v>
      </c>
      <c r="AB86" s="229" t="s">
        <v>437</v>
      </c>
      <c r="AC86" s="230">
        <v>3917.9767999999999</v>
      </c>
      <c r="AD86" s="231">
        <v>4814.8518999999997</v>
      </c>
      <c r="AE86" s="229" t="s">
        <v>376</v>
      </c>
      <c r="AF86" s="230">
        <v>3825.7141000000001</v>
      </c>
      <c r="AG86" s="231">
        <v>4932.4456</v>
      </c>
      <c r="AH86" s="229" t="s">
        <v>438</v>
      </c>
      <c r="AI86" s="230">
        <v>4007.5819999999999</v>
      </c>
      <c r="AJ86" s="231">
        <v>5552.0676999999996</v>
      </c>
      <c r="AK86" s="238" t="s">
        <v>356</v>
      </c>
      <c r="AL86" s="230">
        <v>4193.3215</v>
      </c>
      <c r="AM86" s="231">
        <v>6708.3661000000002</v>
      </c>
      <c r="AN86" s="240" t="s">
        <v>439</v>
      </c>
      <c r="AO86" s="230">
        <v>4346.5334999999995</v>
      </c>
      <c r="AP86" s="231">
        <v>8704.3665999999994</v>
      </c>
      <c r="AQ86" s="590" t="s">
        <v>440</v>
      </c>
      <c r="AR86" s="591">
        <v>5971.1432999999997</v>
      </c>
      <c r="AS86" s="592">
        <v>10325.2556</v>
      </c>
      <c r="AT86" s="590" t="s">
        <v>441</v>
      </c>
      <c r="AU86" s="591">
        <v>6848.8936000000003</v>
      </c>
      <c r="AV86" s="592">
        <v>11916.890799999999</v>
      </c>
      <c r="AW86" s="593" t="s">
        <v>442</v>
      </c>
      <c r="AX86" s="594">
        <v>9042.4727989999992</v>
      </c>
      <c r="AY86" s="594">
        <v>862.74131399999999</v>
      </c>
      <c r="AZ86" s="594">
        <v>1734.8737349999999</v>
      </c>
      <c r="BA86" s="595">
        <v>12868.601387999999</v>
      </c>
    </row>
    <row r="87" spans="1:53" s="118" customFormat="1" ht="12" customHeight="1" x14ac:dyDescent="0.25">
      <c r="A87" s="827" t="s">
        <v>35</v>
      </c>
      <c r="B87" s="820" t="s">
        <v>377</v>
      </c>
      <c r="C87" s="544" t="s">
        <v>131</v>
      </c>
      <c r="D87" s="566" t="s">
        <v>258</v>
      </c>
      <c r="E87" s="567">
        <v>22.356999999999999</v>
      </c>
      <c r="F87" s="568">
        <v>29.161000000000001</v>
      </c>
      <c r="G87" s="566" t="s">
        <v>260</v>
      </c>
      <c r="H87" s="567">
        <v>15.664</v>
      </c>
      <c r="I87" s="568">
        <v>54.637</v>
      </c>
      <c r="J87" s="566" t="s">
        <v>369</v>
      </c>
      <c r="K87" s="567">
        <v>22.94</v>
      </c>
      <c r="L87" s="568">
        <v>95.778000000000006</v>
      </c>
      <c r="M87" s="566" t="s">
        <v>327</v>
      </c>
      <c r="N87" s="567">
        <v>53.713999999999999</v>
      </c>
      <c r="O87" s="568">
        <v>123.48099999999999</v>
      </c>
      <c r="P87" s="229" t="s">
        <v>268</v>
      </c>
      <c r="Q87" s="230">
        <v>68.658000000000001</v>
      </c>
      <c r="R87" s="231">
        <v>155.97999999999999</v>
      </c>
      <c r="S87" s="229" t="s">
        <v>281</v>
      </c>
      <c r="T87" s="230">
        <v>119.131</v>
      </c>
      <c r="U87" s="231">
        <v>165.012</v>
      </c>
      <c r="V87" s="229" t="s">
        <v>366</v>
      </c>
      <c r="W87" s="230">
        <v>158.37200000000001</v>
      </c>
      <c r="X87" s="231">
        <v>189.28100000000001</v>
      </c>
      <c r="Y87" s="229" t="s">
        <v>338</v>
      </c>
      <c r="Z87" s="230">
        <v>157.40199999999999</v>
      </c>
      <c r="AA87" s="231">
        <v>212.71430000000001</v>
      </c>
      <c r="AB87" s="229" t="s">
        <v>273</v>
      </c>
      <c r="AC87" s="230">
        <v>162.80699999999999</v>
      </c>
      <c r="AD87" s="231">
        <v>230.86930000000001</v>
      </c>
      <c r="AE87" s="229" t="s">
        <v>283</v>
      </c>
      <c r="AF87" s="230">
        <v>185.7833</v>
      </c>
      <c r="AG87" s="231">
        <v>278.2833</v>
      </c>
      <c r="AH87" s="229" t="s">
        <v>274</v>
      </c>
      <c r="AI87" s="230">
        <v>212.6773</v>
      </c>
      <c r="AJ87" s="231">
        <v>285.69729999999998</v>
      </c>
      <c r="AK87" s="238" t="s">
        <v>426</v>
      </c>
      <c r="AL87" s="230">
        <v>245.0703</v>
      </c>
      <c r="AM87" s="231">
        <v>316.70530000000002</v>
      </c>
      <c r="AN87" s="240" t="s">
        <v>445</v>
      </c>
      <c r="AO87" s="230">
        <v>276.8313</v>
      </c>
      <c r="AP87" s="231">
        <v>367.35230000000001</v>
      </c>
      <c r="AQ87" s="560" t="s">
        <v>452</v>
      </c>
      <c r="AR87" s="561">
        <v>307.8503</v>
      </c>
      <c r="AS87" s="562">
        <v>392.6773</v>
      </c>
      <c r="AT87" s="560" t="s">
        <v>322</v>
      </c>
      <c r="AU87" s="561">
        <v>308.54230000000001</v>
      </c>
      <c r="AV87" s="562">
        <v>421.61500000000001</v>
      </c>
      <c r="AW87" s="222" t="s">
        <v>520</v>
      </c>
      <c r="AX87" s="200">
        <v>366.11945600000001</v>
      </c>
      <c r="AY87" s="200">
        <v>21.007221999999999</v>
      </c>
      <c r="AZ87" s="200">
        <v>46.723860000000002</v>
      </c>
      <c r="BA87" s="201">
        <v>455.57243799999998</v>
      </c>
    </row>
    <row r="88" spans="1:53" s="118" customFormat="1" ht="12" customHeight="1" x14ac:dyDescent="0.25">
      <c r="A88" s="827"/>
      <c r="B88" s="821"/>
      <c r="C88" s="583" t="s">
        <v>949</v>
      </c>
      <c r="D88" s="569"/>
      <c r="E88" s="570"/>
      <c r="F88" s="571"/>
      <c r="G88" s="569"/>
      <c r="H88" s="570"/>
      <c r="I88" s="571"/>
      <c r="J88" s="569"/>
      <c r="K88" s="570"/>
      <c r="L88" s="571"/>
      <c r="M88" s="569"/>
      <c r="N88" s="570"/>
      <c r="O88" s="571"/>
      <c r="P88" s="199"/>
      <c r="Q88" s="200"/>
      <c r="R88" s="201"/>
      <c r="S88" s="199" t="s">
        <v>53</v>
      </c>
      <c r="T88" s="200" t="s">
        <v>53</v>
      </c>
      <c r="U88" s="201" t="s">
        <v>53</v>
      </c>
      <c r="V88" s="199" t="s">
        <v>256</v>
      </c>
      <c r="W88" s="200" t="s">
        <v>53</v>
      </c>
      <c r="X88" s="201">
        <v>1.0510999999999999</v>
      </c>
      <c r="Y88" s="199" t="s">
        <v>334</v>
      </c>
      <c r="Z88" s="200">
        <v>1.23</v>
      </c>
      <c r="AA88" s="201">
        <v>2.5110999999999999</v>
      </c>
      <c r="AB88" s="199" t="s">
        <v>257</v>
      </c>
      <c r="AC88" s="200">
        <v>1.8</v>
      </c>
      <c r="AD88" s="201">
        <v>3.7311000000000001</v>
      </c>
      <c r="AE88" s="199" t="s">
        <v>258</v>
      </c>
      <c r="AF88" s="200" t="s">
        <v>53</v>
      </c>
      <c r="AG88" s="201">
        <v>14.0311</v>
      </c>
      <c r="AH88" s="199" t="s">
        <v>262</v>
      </c>
      <c r="AI88" s="200">
        <v>13.161099999999999</v>
      </c>
      <c r="AJ88" s="201">
        <v>15.0311</v>
      </c>
      <c r="AK88" s="225" t="s">
        <v>332</v>
      </c>
      <c r="AL88" s="200">
        <v>15.66</v>
      </c>
      <c r="AM88" s="201">
        <v>20.2</v>
      </c>
      <c r="AN88" s="222" t="s">
        <v>323</v>
      </c>
      <c r="AO88" s="200">
        <v>16.762</v>
      </c>
      <c r="AP88" s="201">
        <v>24.321999999999999</v>
      </c>
      <c r="AQ88" s="560" t="s">
        <v>324</v>
      </c>
      <c r="AR88" s="561">
        <v>19.39</v>
      </c>
      <c r="AS88" s="562">
        <v>24.84</v>
      </c>
      <c r="AT88" s="560" t="s">
        <v>297</v>
      </c>
      <c r="AU88" s="561">
        <v>21.6</v>
      </c>
      <c r="AV88" s="562">
        <v>26.58</v>
      </c>
      <c r="AW88" s="281" t="s">
        <v>338</v>
      </c>
      <c r="AX88" s="282">
        <v>72.237044999999995</v>
      </c>
      <c r="AY88" s="282">
        <v>3.7829999999999999</v>
      </c>
      <c r="AZ88" s="282" t="s">
        <v>53</v>
      </c>
      <c r="BA88" s="283">
        <v>89.905854000000005</v>
      </c>
    </row>
    <row r="89" spans="1:53" s="118" customFormat="1" ht="12" customHeight="1" x14ac:dyDescent="0.25">
      <c r="A89" s="827"/>
      <c r="B89" s="821"/>
      <c r="C89" s="545" t="s">
        <v>134</v>
      </c>
      <c r="D89" s="569" t="s">
        <v>53</v>
      </c>
      <c r="E89" s="570" t="s">
        <v>53</v>
      </c>
      <c r="F89" s="571" t="s">
        <v>53</v>
      </c>
      <c r="G89" s="569" t="s">
        <v>53</v>
      </c>
      <c r="H89" s="570" t="s">
        <v>53</v>
      </c>
      <c r="I89" s="571" t="s">
        <v>53</v>
      </c>
      <c r="J89" s="569" t="s">
        <v>372</v>
      </c>
      <c r="K89" s="570">
        <v>0.28999999999999998</v>
      </c>
      <c r="L89" s="571">
        <v>1.8</v>
      </c>
      <c r="M89" s="569" t="s">
        <v>372</v>
      </c>
      <c r="N89" s="570" t="s">
        <v>53</v>
      </c>
      <c r="O89" s="571">
        <v>1.8</v>
      </c>
      <c r="P89" s="199" t="s">
        <v>257</v>
      </c>
      <c r="Q89" s="200">
        <v>7.33</v>
      </c>
      <c r="R89" s="201">
        <v>12.44</v>
      </c>
      <c r="S89" s="199" t="s">
        <v>294</v>
      </c>
      <c r="T89" s="200">
        <v>10.45</v>
      </c>
      <c r="U89" s="201">
        <v>12.56</v>
      </c>
      <c r="V89" s="199" t="s">
        <v>262</v>
      </c>
      <c r="W89" s="200">
        <v>13.78</v>
      </c>
      <c r="X89" s="201">
        <v>17.420000000000002</v>
      </c>
      <c r="Y89" s="199" t="s">
        <v>263</v>
      </c>
      <c r="Z89" s="200">
        <v>15.01</v>
      </c>
      <c r="AA89" s="201">
        <v>16.989999999999998</v>
      </c>
      <c r="AB89" s="199" t="s">
        <v>264</v>
      </c>
      <c r="AC89" s="200">
        <v>12.08</v>
      </c>
      <c r="AD89" s="201">
        <v>18.54</v>
      </c>
      <c r="AE89" s="199" t="s">
        <v>259</v>
      </c>
      <c r="AF89" s="200">
        <v>15.6</v>
      </c>
      <c r="AG89" s="201">
        <v>20.78</v>
      </c>
      <c r="AH89" s="199" t="s">
        <v>331</v>
      </c>
      <c r="AI89" s="200">
        <v>27.79</v>
      </c>
      <c r="AJ89" s="201">
        <v>37.29</v>
      </c>
      <c r="AK89" s="225" t="s">
        <v>370</v>
      </c>
      <c r="AL89" s="200">
        <v>18.13</v>
      </c>
      <c r="AM89" s="201">
        <v>27.13</v>
      </c>
      <c r="AN89" s="222" t="s">
        <v>331</v>
      </c>
      <c r="AO89" s="200">
        <v>19.47</v>
      </c>
      <c r="AP89" s="201">
        <v>29.81</v>
      </c>
      <c r="AQ89" s="560" t="s">
        <v>323</v>
      </c>
      <c r="AR89" s="561">
        <v>20.350000000000001</v>
      </c>
      <c r="AS89" s="562">
        <v>27.795999999999999</v>
      </c>
      <c r="AT89" s="560" t="s">
        <v>295</v>
      </c>
      <c r="AU89" s="561">
        <v>24.576000000000001</v>
      </c>
      <c r="AV89" s="562">
        <v>27.866</v>
      </c>
      <c r="AW89" s="281" t="s">
        <v>261</v>
      </c>
      <c r="AX89" s="282">
        <v>8.3926979999999993</v>
      </c>
      <c r="AY89" s="282" t="s">
        <v>53</v>
      </c>
      <c r="AZ89" s="282">
        <v>0.89</v>
      </c>
      <c r="BA89" s="283">
        <v>9.8526980000000002</v>
      </c>
    </row>
    <row r="90" spans="1:53" s="118" customFormat="1" ht="12" customHeight="1" x14ac:dyDescent="0.25">
      <c r="A90" s="827"/>
      <c r="B90" s="821"/>
      <c r="C90" s="545" t="s">
        <v>128</v>
      </c>
      <c r="D90" s="569"/>
      <c r="E90" s="570"/>
      <c r="F90" s="571"/>
      <c r="G90" s="569"/>
      <c r="H90" s="570"/>
      <c r="I90" s="571"/>
      <c r="J90" s="569"/>
      <c r="K90" s="570"/>
      <c r="L90" s="571"/>
      <c r="M90" s="569" t="s">
        <v>53</v>
      </c>
      <c r="N90" s="570" t="s">
        <v>53</v>
      </c>
      <c r="O90" s="571" t="s">
        <v>53</v>
      </c>
      <c r="P90" s="199" t="s">
        <v>255</v>
      </c>
      <c r="Q90" s="200" t="s">
        <v>53</v>
      </c>
      <c r="R90" s="201">
        <v>3.03</v>
      </c>
      <c r="S90" s="199" t="s">
        <v>256</v>
      </c>
      <c r="T90" s="200" t="s">
        <v>53</v>
      </c>
      <c r="U90" s="201">
        <v>3.76</v>
      </c>
      <c r="V90" s="199" t="s">
        <v>255</v>
      </c>
      <c r="W90" s="200" t="s">
        <v>53</v>
      </c>
      <c r="X90" s="201">
        <v>3.66</v>
      </c>
      <c r="Y90" s="199" t="s">
        <v>334</v>
      </c>
      <c r="Z90" s="200">
        <v>7.32</v>
      </c>
      <c r="AA90" s="201">
        <v>7.87</v>
      </c>
      <c r="AB90" s="199" t="s">
        <v>293</v>
      </c>
      <c r="AC90" s="200">
        <v>7.42</v>
      </c>
      <c r="AD90" s="201">
        <v>8.02</v>
      </c>
      <c r="AE90" s="199" t="s">
        <v>293</v>
      </c>
      <c r="AF90" s="200">
        <v>3.58</v>
      </c>
      <c r="AG90" s="201">
        <v>4.71</v>
      </c>
      <c r="AH90" s="199" t="s">
        <v>293</v>
      </c>
      <c r="AI90" s="200" t="s">
        <v>53</v>
      </c>
      <c r="AJ90" s="201">
        <v>5.13</v>
      </c>
      <c r="AK90" s="225" t="s">
        <v>293</v>
      </c>
      <c r="AL90" s="200">
        <v>3.85</v>
      </c>
      <c r="AM90" s="201">
        <v>5.13</v>
      </c>
      <c r="AN90" s="222" t="s">
        <v>292</v>
      </c>
      <c r="AO90" s="200">
        <v>4.97</v>
      </c>
      <c r="AP90" s="201">
        <v>5.36</v>
      </c>
      <c r="AQ90" s="560" t="s">
        <v>335</v>
      </c>
      <c r="AR90" s="561">
        <v>7.3239999999999998</v>
      </c>
      <c r="AS90" s="562">
        <v>7.8239999999999998</v>
      </c>
      <c r="AT90" s="560" t="s">
        <v>335</v>
      </c>
      <c r="AU90" s="561">
        <v>8.0440000000000005</v>
      </c>
      <c r="AV90" s="562">
        <v>8.1639999999999997</v>
      </c>
      <c r="AW90" s="281" t="s">
        <v>372</v>
      </c>
      <c r="AX90" s="282">
        <v>5.6139999999999999</v>
      </c>
      <c r="AY90" s="282" t="s">
        <v>333</v>
      </c>
      <c r="AZ90" s="282" t="s">
        <v>333</v>
      </c>
      <c r="BA90" s="283">
        <v>5.6139999999999999</v>
      </c>
    </row>
    <row r="91" spans="1:53" s="118" customFormat="1" ht="12" customHeight="1" x14ac:dyDescent="0.25">
      <c r="A91" s="827"/>
      <c r="B91" s="821"/>
      <c r="C91" s="545" t="s">
        <v>126</v>
      </c>
      <c r="D91" s="569" t="s">
        <v>53</v>
      </c>
      <c r="E91" s="570" t="s">
        <v>53</v>
      </c>
      <c r="F91" s="571" t="s">
        <v>53</v>
      </c>
      <c r="G91" s="569" t="s">
        <v>53</v>
      </c>
      <c r="H91" s="570" t="s">
        <v>53</v>
      </c>
      <c r="I91" s="571" t="s">
        <v>53</v>
      </c>
      <c r="J91" s="569" t="s">
        <v>53</v>
      </c>
      <c r="K91" s="570" t="s">
        <v>53</v>
      </c>
      <c r="L91" s="571" t="s">
        <v>53</v>
      </c>
      <c r="M91" s="569" t="s">
        <v>53</v>
      </c>
      <c r="N91" s="570" t="s">
        <v>53</v>
      </c>
      <c r="O91" s="571" t="s">
        <v>53</v>
      </c>
      <c r="P91" s="226" t="s">
        <v>293</v>
      </c>
      <c r="Q91" s="227">
        <v>1.2</v>
      </c>
      <c r="R91" s="228">
        <v>2.71</v>
      </c>
      <c r="S91" s="226" t="s">
        <v>255</v>
      </c>
      <c r="T91" s="227">
        <v>1.26</v>
      </c>
      <c r="U91" s="228">
        <v>1.64</v>
      </c>
      <c r="V91" s="226" t="s">
        <v>255</v>
      </c>
      <c r="W91" s="227">
        <v>0.97</v>
      </c>
      <c r="X91" s="228">
        <v>1.47</v>
      </c>
      <c r="Y91" s="226" t="s">
        <v>335</v>
      </c>
      <c r="Z91" s="227">
        <v>2.82</v>
      </c>
      <c r="AA91" s="228">
        <v>3.32</v>
      </c>
      <c r="AB91" s="226" t="s">
        <v>257</v>
      </c>
      <c r="AC91" s="227">
        <v>3.76</v>
      </c>
      <c r="AD91" s="228">
        <v>3.81</v>
      </c>
      <c r="AE91" s="226" t="s">
        <v>368</v>
      </c>
      <c r="AF91" s="227" t="s">
        <v>372</v>
      </c>
      <c r="AG91" s="228">
        <v>4.83</v>
      </c>
      <c r="AH91" s="226" t="s">
        <v>294</v>
      </c>
      <c r="AI91" s="227">
        <v>2.86</v>
      </c>
      <c r="AJ91" s="228">
        <v>3.47</v>
      </c>
      <c r="AK91" s="237" t="s">
        <v>294</v>
      </c>
      <c r="AL91" s="227">
        <v>2.83</v>
      </c>
      <c r="AM91" s="228">
        <v>3.59</v>
      </c>
      <c r="AN91" s="239" t="s">
        <v>335</v>
      </c>
      <c r="AO91" s="227">
        <v>1.19</v>
      </c>
      <c r="AP91" s="228">
        <v>2.79</v>
      </c>
      <c r="AQ91" s="563" t="s">
        <v>255</v>
      </c>
      <c r="AR91" s="564">
        <v>0.75</v>
      </c>
      <c r="AS91" s="565">
        <v>1.24</v>
      </c>
      <c r="AT91" s="563" t="s">
        <v>293</v>
      </c>
      <c r="AU91" s="564">
        <v>1.115</v>
      </c>
      <c r="AV91" s="565">
        <v>2.605</v>
      </c>
      <c r="AW91" s="284" t="s">
        <v>334</v>
      </c>
      <c r="AX91" s="285">
        <v>2.3802449999999999</v>
      </c>
      <c r="AY91" s="285" t="s">
        <v>333</v>
      </c>
      <c r="AZ91" s="285" t="s">
        <v>333</v>
      </c>
      <c r="BA91" s="286">
        <v>2.3802449999999999</v>
      </c>
    </row>
    <row r="92" spans="1:53" s="118" customFormat="1" ht="12" customHeight="1" x14ac:dyDescent="0.25">
      <c r="A92" s="827"/>
      <c r="B92" s="822"/>
      <c r="C92" s="545" t="s">
        <v>127</v>
      </c>
      <c r="D92" s="566" t="s">
        <v>53</v>
      </c>
      <c r="E92" s="567" t="s">
        <v>53</v>
      </c>
      <c r="F92" s="568" t="s">
        <v>53</v>
      </c>
      <c r="G92" s="566" t="s">
        <v>53</v>
      </c>
      <c r="H92" s="567" t="s">
        <v>53</v>
      </c>
      <c r="I92" s="568" t="s">
        <v>53</v>
      </c>
      <c r="J92" s="566" t="s">
        <v>53</v>
      </c>
      <c r="K92" s="567" t="s">
        <v>53</v>
      </c>
      <c r="L92" s="568" t="s">
        <v>53</v>
      </c>
      <c r="M92" s="566" t="s">
        <v>372</v>
      </c>
      <c r="N92" s="567">
        <v>1.37</v>
      </c>
      <c r="O92" s="568">
        <v>1.64</v>
      </c>
      <c r="P92" s="229" t="s">
        <v>293</v>
      </c>
      <c r="Q92" s="230">
        <v>2.2200000000000002</v>
      </c>
      <c r="R92" s="231">
        <v>2.73</v>
      </c>
      <c r="S92" s="229" t="s">
        <v>293</v>
      </c>
      <c r="T92" s="230">
        <v>2.31</v>
      </c>
      <c r="U92" s="231">
        <v>2.78</v>
      </c>
      <c r="V92" s="229" t="s">
        <v>335</v>
      </c>
      <c r="W92" s="230">
        <v>1.94</v>
      </c>
      <c r="X92" s="231">
        <v>3.52</v>
      </c>
      <c r="Y92" s="229" t="s">
        <v>294</v>
      </c>
      <c r="Z92" s="230">
        <v>2.5099999999999998</v>
      </c>
      <c r="AA92" s="231">
        <v>5.56</v>
      </c>
      <c r="AB92" s="229" t="s">
        <v>329</v>
      </c>
      <c r="AC92" s="230">
        <v>2.11</v>
      </c>
      <c r="AD92" s="231">
        <v>7.28</v>
      </c>
      <c r="AE92" s="229" t="s">
        <v>260</v>
      </c>
      <c r="AF92" s="230">
        <v>5.52</v>
      </c>
      <c r="AG92" s="231">
        <v>9.16</v>
      </c>
      <c r="AH92" s="229" t="s">
        <v>329</v>
      </c>
      <c r="AI92" s="230">
        <v>5.94</v>
      </c>
      <c r="AJ92" s="231">
        <v>7.38</v>
      </c>
      <c r="AK92" s="238" t="s">
        <v>260</v>
      </c>
      <c r="AL92" s="230">
        <v>7.37</v>
      </c>
      <c r="AM92" s="231">
        <v>7.37</v>
      </c>
      <c r="AN92" s="240" t="s">
        <v>329</v>
      </c>
      <c r="AO92" s="230">
        <v>6.51</v>
      </c>
      <c r="AP92" s="231">
        <v>6.71</v>
      </c>
      <c r="AQ92" s="560" t="s">
        <v>294</v>
      </c>
      <c r="AR92" s="561">
        <v>3.7</v>
      </c>
      <c r="AS92" s="562">
        <v>3.7469999999999999</v>
      </c>
      <c r="AT92" s="560" t="s">
        <v>335</v>
      </c>
      <c r="AU92" s="561">
        <v>2.4</v>
      </c>
      <c r="AV92" s="562">
        <v>2.4470000000000001</v>
      </c>
      <c r="AW92" s="278" t="s">
        <v>292</v>
      </c>
      <c r="AX92" s="279">
        <v>2.2450000000000001</v>
      </c>
      <c r="AY92" s="279" t="s">
        <v>333</v>
      </c>
      <c r="AZ92" s="279" t="s">
        <v>333</v>
      </c>
      <c r="BA92" s="280">
        <v>2.2450000000000001</v>
      </c>
    </row>
    <row r="93" spans="1:53" s="118" customFormat="1" ht="12" customHeight="1" x14ac:dyDescent="0.25">
      <c r="A93" s="827"/>
      <c r="B93" s="822"/>
      <c r="C93" s="545" t="s">
        <v>133</v>
      </c>
      <c r="D93" s="569"/>
      <c r="E93" s="570"/>
      <c r="F93" s="571"/>
      <c r="G93" s="569"/>
      <c r="H93" s="570"/>
      <c r="I93" s="571"/>
      <c r="J93" s="569"/>
      <c r="K93" s="570"/>
      <c r="L93" s="571"/>
      <c r="M93" s="569"/>
      <c r="N93" s="570"/>
      <c r="O93" s="571"/>
      <c r="P93" s="199"/>
      <c r="Q93" s="200"/>
      <c r="R93" s="201"/>
      <c r="S93" s="199"/>
      <c r="T93" s="200"/>
      <c r="U93" s="201"/>
      <c r="V93" s="199" t="s">
        <v>53</v>
      </c>
      <c r="W93" s="200" t="s">
        <v>53</v>
      </c>
      <c r="X93" s="201" t="s">
        <v>53</v>
      </c>
      <c r="Y93" s="199" t="s">
        <v>372</v>
      </c>
      <c r="Z93" s="200" t="s">
        <v>53</v>
      </c>
      <c r="AA93" s="201">
        <v>0.27</v>
      </c>
      <c r="AB93" s="199" t="s">
        <v>53</v>
      </c>
      <c r="AC93" s="200" t="s">
        <v>53</v>
      </c>
      <c r="AD93" s="201" t="s">
        <v>53</v>
      </c>
      <c r="AE93" s="199" t="s">
        <v>53</v>
      </c>
      <c r="AF93" s="200" t="s">
        <v>53</v>
      </c>
      <c r="AG93" s="201" t="s">
        <v>53</v>
      </c>
      <c r="AH93" s="199" t="s">
        <v>372</v>
      </c>
      <c r="AI93" s="200">
        <v>0.17</v>
      </c>
      <c r="AJ93" s="201">
        <v>0.45</v>
      </c>
      <c r="AK93" s="225" t="s">
        <v>334</v>
      </c>
      <c r="AL93" s="200">
        <v>0.19</v>
      </c>
      <c r="AM93" s="201">
        <v>0.88</v>
      </c>
      <c r="AN93" s="222" t="s">
        <v>293</v>
      </c>
      <c r="AO93" s="200">
        <v>0.52</v>
      </c>
      <c r="AP93" s="201">
        <v>1.1599999999999999</v>
      </c>
      <c r="AQ93" s="560" t="s">
        <v>334</v>
      </c>
      <c r="AR93" s="561">
        <v>0.65</v>
      </c>
      <c r="AS93" s="562">
        <v>0.93</v>
      </c>
      <c r="AT93" s="560" t="s">
        <v>334</v>
      </c>
      <c r="AU93" s="561">
        <v>1.51</v>
      </c>
      <c r="AV93" s="562">
        <v>1.51</v>
      </c>
      <c r="AW93" s="281" t="s">
        <v>372</v>
      </c>
      <c r="AX93" s="282">
        <v>0.49</v>
      </c>
      <c r="AY93" s="282" t="s">
        <v>333</v>
      </c>
      <c r="AZ93" s="282" t="s">
        <v>333</v>
      </c>
      <c r="BA93" s="283">
        <v>0.49</v>
      </c>
    </row>
    <row r="94" spans="1:53" s="118" customFormat="1" ht="12" customHeight="1" x14ac:dyDescent="0.25">
      <c r="A94" s="827"/>
      <c r="B94" s="822"/>
      <c r="C94" s="545" t="s">
        <v>129</v>
      </c>
      <c r="D94" s="569" t="s">
        <v>53</v>
      </c>
      <c r="E94" s="570" t="s">
        <v>53</v>
      </c>
      <c r="F94" s="571" t="s">
        <v>53</v>
      </c>
      <c r="G94" s="569" t="s">
        <v>53</v>
      </c>
      <c r="H94" s="570" t="s">
        <v>53</v>
      </c>
      <c r="I94" s="571" t="s">
        <v>53</v>
      </c>
      <c r="J94" s="569" t="s">
        <v>53</v>
      </c>
      <c r="K94" s="570" t="s">
        <v>53</v>
      </c>
      <c r="L94" s="571" t="s">
        <v>53</v>
      </c>
      <c r="M94" s="569" t="s">
        <v>53</v>
      </c>
      <c r="N94" s="570" t="s">
        <v>53</v>
      </c>
      <c r="O94" s="571" t="s">
        <v>53</v>
      </c>
      <c r="P94" s="199" t="s">
        <v>53</v>
      </c>
      <c r="Q94" s="200" t="s">
        <v>53</v>
      </c>
      <c r="R94" s="201" t="s">
        <v>53</v>
      </c>
      <c r="S94" s="199" t="s">
        <v>53</v>
      </c>
      <c r="T94" s="200" t="s">
        <v>53</v>
      </c>
      <c r="U94" s="201" t="s">
        <v>53</v>
      </c>
      <c r="V94" s="199"/>
      <c r="W94" s="200"/>
      <c r="X94" s="201"/>
      <c r="Y94" s="199"/>
      <c r="Z94" s="200"/>
      <c r="AA94" s="201"/>
      <c r="AB94" s="199"/>
      <c r="AC94" s="200"/>
      <c r="AD94" s="201"/>
      <c r="AE94" s="199"/>
      <c r="AF94" s="200"/>
      <c r="AG94" s="201"/>
      <c r="AH94" s="199"/>
      <c r="AI94" s="200"/>
      <c r="AJ94" s="201"/>
      <c r="AK94" s="225"/>
      <c r="AL94" s="200"/>
      <c r="AM94" s="201"/>
      <c r="AN94" s="222"/>
      <c r="AO94" s="200"/>
      <c r="AP94" s="201"/>
      <c r="AQ94" s="560"/>
      <c r="AR94" s="561"/>
      <c r="AS94" s="562"/>
      <c r="AT94" s="560"/>
      <c r="AU94" s="561"/>
      <c r="AV94" s="562"/>
      <c r="AW94" s="281" t="s">
        <v>372</v>
      </c>
      <c r="AX94" s="282">
        <v>0.48767500000000003</v>
      </c>
      <c r="AY94" s="282" t="s">
        <v>333</v>
      </c>
      <c r="AZ94" s="282" t="s">
        <v>333</v>
      </c>
      <c r="BA94" s="283">
        <v>0.48767500000000003</v>
      </c>
    </row>
    <row r="95" spans="1:53" s="118" customFormat="1" ht="12" customHeight="1" x14ac:dyDescent="0.25">
      <c r="A95" s="827"/>
      <c r="B95" s="822"/>
      <c r="C95" s="583" t="s">
        <v>917</v>
      </c>
      <c r="D95" s="569" t="s">
        <v>53</v>
      </c>
      <c r="E95" s="570" t="s">
        <v>53</v>
      </c>
      <c r="F95" s="571" t="s">
        <v>53</v>
      </c>
      <c r="G95" s="569" t="s">
        <v>53</v>
      </c>
      <c r="H95" s="570" t="s">
        <v>53</v>
      </c>
      <c r="I95" s="571" t="s">
        <v>53</v>
      </c>
      <c r="J95" s="569" t="s">
        <v>53</v>
      </c>
      <c r="K95" s="570" t="s">
        <v>53</v>
      </c>
      <c r="L95" s="571" t="s">
        <v>53</v>
      </c>
      <c r="M95" s="569"/>
      <c r="N95" s="570"/>
      <c r="O95" s="571"/>
      <c r="P95" s="199" t="s">
        <v>53</v>
      </c>
      <c r="Q95" s="200" t="s">
        <v>53</v>
      </c>
      <c r="R95" s="201" t="s">
        <v>53</v>
      </c>
      <c r="S95" s="199" t="s">
        <v>53</v>
      </c>
      <c r="T95" s="200" t="s">
        <v>53</v>
      </c>
      <c r="U95" s="201" t="s">
        <v>53</v>
      </c>
      <c r="V95" s="199" t="s">
        <v>255</v>
      </c>
      <c r="W95" s="200" t="s">
        <v>53</v>
      </c>
      <c r="X95" s="201">
        <v>1.03</v>
      </c>
      <c r="Y95" s="199" t="s">
        <v>256</v>
      </c>
      <c r="Z95" s="200" t="s">
        <v>53</v>
      </c>
      <c r="AA95" s="201">
        <v>4.09</v>
      </c>
      <c r="AB95" s="199" t="s">
        <v>256</v>
      </c>
      <c r="AC95" s="200" t="s">
        <v>53</v>
      </c>
      <c r="AD95" s="201">
        <v>4.09</v>
      </c>
      <c r="AE95" s="199" t="s">
        <v>53</v>
      </c>
      <c r="AF95" s="200" t="s">
        <v>53</v>
      </c>
      <c r="AG95" s="201" t="s">
        <v>53</v>
      </c>
      <c r="AH95" s="199" t="s">
        <v>53</v>
      </c>
      <c r="AI95" s="200" t="s">
        <v>53</v>
      </c>
      <c r="AJ95" s="201" t="s">
        <v>53</v>
      </c>
      <c r="AK95" s="225" t="s">
        <v>53</v>
      </c>
      <c r="AL95" s="200" t="s">
        <v>53</v>
      </c>
      <c r="AM95" s="201" t="s">
        <v>53</v>
      </c>
      <c r="AN95" s="222" t="s">
        <v>53</v>
      </c>
      <c r="AO95" s="200" t="s">
        <v>53</v>
      </c>
      <c r="AP95" s="201" t="s">
        <v>53</v>
      </c>
      <c r="AQ95" s="560" t="s">
        <v>53</v>
      </c>
      <c r="AR95" s="561" t="s">
        <v>53</v>
      </c>
      <c r="AS95" s="562" t="s">
        <v>53</v>
      </c>
      <c r="AT95" s="560"/>
      <c r="AU95" s="561"/>
      <c r="AV95" s="562"/>
      <c r="AW95" s="281" t="s">
        <v>53</v>
      </c>
      <c r="AX95" s="282" t="s">
        <v>53</v>
      </c>
      <c r="AY95" s="282" t="s">
        <v>53</v>
      </c>
      <c r="AZ95" s="282" t="s">
        <v>53</v>
      </c>
      <c r="BA95" s="283"/>
    </row>
    <row r="96" spans="1:53" s="118" customFormat="1" ht="12" customHeight="1" x14ac:dyDescent="0.25">
      <c r="A96" s="827"/>
      <c r="B96" s="823"/>
      <c r="C96" s="546" t="s">
        <v>135</v>
      </c>
      <c r="D96" s="569"/>
      <c r="E96" s="570"/>
      <c r="F96" s="571"/>
      <c r="G96" s="569"/>
      <c r="H96" s="570"/>
      <c r="I96" s="571"/>
      <c r="J96" s="569"/>
      <c r="K96" s="570"/>
      <c r="L96" s="571"/>
      <c r="M96" s="569"/>
      <c r="N96" s="570"/>
      <c r="O96" s="571"/>
      <c r="P96" s="226"/>
      <c r="Q96" s="227"/>
      <c r="R96" s="228"/>
      <c r="S96" s="226"/>
      <c r="T96" s="227"/>
      <c r="U96" s="228"/>
      <c r="V96" s="226"/>
      <c r="W96" s="227"/>
      <c r="X96" s="228"/>
      <c r="Y96" s="226" t="s">
        <v>53</v>
      </c>
      <c r="Z96" s="227" t="s">
        <v>53</v>
      </c>
      <c r="AA96" s="228" t="s">
        <v>53</v>
      </c>
      <c r="AB96" s="226" t="s">
        <v>372</v>
      </c>
      <c r="AC96" s="227">
        <v>0.16</v>
      </c>
      <c r="AD96" s="228">
        <v>0.17</v>
      </c>
      <c r="AE96" s="226" t="s">
        <v>255</v>
      </c>
      <c r="AF96" s="227" t="s">
        <v>53</v>
      </c>
      <c r="AG96" s="228">
        <v>1.1200000000000001</v>
      </c>
      <c r="AH96" s="226" t="s">
        <v>53</v>
      </c>
      <c r="AI96" s="227" t="s">
        <v>53</v>
      </c>
      <c r="AJ96" s="228" t="s">
        <v>53</v>
      </c>
      <c r="AK96" s="237" t="s">
        <v>372</v>
      </c>
      <c r="AL96" s="227">
        <v>0.11</v>
      </c>
      <c r="AM96" s="228">
        <v>0.11</v>
      </c>
      <c r="AN96" s="239" t="s">
        <v>255</v>
      </c>
      <c r="AO96" s="227">
        <v>0.08</v>
      </c>
      <c r="AP96" s="228">
        <v>0.26</v>
      </c>
      <c r="AQ96" s="563" t="s">
        <v>255</v>
      </c>
      <c r="AR96" s="564">
        <v>0.17</v>
      </c>
      <c r="AS96" s="565">
        <v>0.35</v>
      </c>
      <c r="AT96" s="563" t="s">
        <v>53</v>
      </c>
      <c r="AU96" s="564" t="s">
        <v>53</v>
      </c>
      <c r="AV96" s="565" t="s">
        <v>53</v>
      </c>
      <c r="AW96" s="224" t="s">
        <v>53</v>
      </c>
      <c r="AX96" s="204" t="s">
        <v>53</v>
      </c>
      <c r="AY96" s="204" t="s">
        <v>53</v>
      </c>
      <c r="AZ96" s="204" t="s">
        <v>53</v>
      </c>
      <c r="BA96" s="205"/>
    </row>
    <row r="97" spans="1:54" s="118" customFormat="1" ht="12" customHeight="1" x14ac:dyDescent="0.25">
      <c r="A97" s="827"/>
      <c r="B97" s="828" t="s">
        <v>43</v>
      </c>
      <c r="C97" s="234" t="s">
        <v>136</v>
      </c>
      <c r="D97" s="566" t="s">
        <v>255</v>
      </c>
      <c r="E97" s="567">
        <v>7.5339999999999998</v>
      </c>
      <c r="F97" s="568">
        <v>7.5339999999999998</v>
      </c>
      <c r="G97" s="566" t="s">
        <v>372</v>
      </c>
      <c r="H97" s="567">
        <v>5.0439999999999996</v>
      </c>
      <c r="I97" s="568">
        <v>5.0439999999999996</v>
      </c>
      <c r="J97" s="566" t="s">
        <v>255</v>
      </c>
      <c r="K97" s="567">
        <v>5.0439999999999996</v>
      </c>
      <c r="L97" s="568">
        <v>5.0979999999999999</v>
      </c>
      <c r="M97" s="566" t="s">
        <v>256</v>
      </c>
      <c r="N97" s="567">
        <v>10.092000000000001</v>
      </c>
      <c r="O97" s="568">
        <v>12.292</v>
      </c>
      <c r="P97" s="229" t="s">
        <v>334</v>
      </c>
      <c r="Q97" s="230">
        <v>10.09</v>
      </c>
      <c r="R97" s="231">
        <v>12.37</v>
      </c>
      <c r="S97" s="229" t="s">
        <v>334</v>
      </c>
      <c r="T97" s="230">
        <v>10.08</v>
      </c>
      <c r="U97" s="231">
        <v>12.36</v>
      </c>
      <c r="V97" s="229" t="s">
        <v>334</v>
      </c>
      <c r="W97" s="230">
        <v>8.85</v>
      </c>
      <c r="X97" s="231">
        <v>61.05</v>
      </c>
      <c r="Y97" s="229" t="s">
        <v>256</v>
      </c>
      <c r="Z97" s="230">
        <v>8.6999999999999993</v>
      </c>
      <c r="AA97" s="231">
        <v>11.26</v>
      </c>
      <c r="AB97" s="229" t="s">
        <v>256</v>
      </c>
      <c r="AC97" s="230">
        <v>8.7200000000000006</v>
      </c>
      <c r="AD97" s="231">
        <v>11.19</v>
      </c>
      <c r="AE97" s="229" t="s">
        <v>293</v>
      </c>
      <c r="AF97" s="230" t="s">
        <v>53</v>
      </c>
      <c r="AG97" s="231">
        <v>9.32</v>
      </c>
      <c r="AH97" s="229" t="s">
        <v>257</v>
      </c>
      <c r="AI97" s="230">
        <v>3.98</v>
      </c>
      <c r="AJ97" s="231">
        <v>8.75</v>
      </c>
      <c r="AK97" s="238" t="s">
        <v>329</v>
      </c>
      <c r="AL97" s="230">
        <v>4.4400000000000004</v>
      </c>
      <c r="AM97" s="231">
        <v>15.73</v>
      </c>
      <c r="AN97" s="240" t="s">
        <v>262</v>
      </c>
      <c r="AO97" s="230">
        <v>9.73</v>
      </c>
      <c r="AP97" s="231">
        <v>21.27</v>
      </c>
      <c r="AQ97" s="560" t="s">
        <v>296</v>
      </c>
      <c r="AR97" s="561">
        <v>14.225</v>
      </c>
      <c r="AS97" s="562">
        <v>41.52</v>
      </c>
      <c r="AT97" s="560" t="s">
        <v>325</v>
      </c>
      <c r="AU97" s="561">
        <v>32.145000000000003</v>
      </c>
      <c r="AV97" s="562">
        <v>100.55</v>
      </c>
      <c r="AW97" s="278" t="s">
        <v>265</v>
      </c>
      <c r="AX97" s="279">
        <v>41.506326000000001</v>
      </c>
      <c r="AY97" s="279">
        <v>26.864000000000001</v>
      </c>
      <c r="AZ97" s="279">
        <v>53.18</v>
      </c>
      <c r="BA97" s="280">
        <v>128.34164000000001</v>
      </c>
    </row>
    <row r="98" spans="1:54" s="118" customFormat="1" ht="12" customHeight="1" x14ac:dyDescent="0.25">
      <c r="A98" s="827"/>
      <c r="B98" s="821"/>
      <c r="C98" s="232" t="s">
        <v>138</v>
      </c>
      <c r="D98" s="569"/>
      <c r="E98" s="570"/>
      <c r="F98" s="571"/>
      <c r="G98" s="569"/>
      <c r="H98" s="570"/>
      <c r="I98" s="571"/>
      <c r="J98" s="569"/>
      <c r="K98" s="570"/>
      <c r="L98" s="571"/>
      <c r="M98" s="569" t="s">
        <v>53</v>
      </c>
      <c r="N98" s="570" t="s">
        <v>53</v>
      </c>
      <c r="O98" s="571" t="s">
        <v>53</v>
      </c>
      <c r="P98" s="199" t="s">
        <v>53</v>
      </c>
      <c r="Q98" s="200" t="s">
        <v>53</v>
      </c>
      <c r="R98" s="201" t="s">
        <v>53</v>
      </c>
      <c r="S98" s="199" t="s">
        <v>53</v>
      </c>
      <c r="T98" s="200" t="s">
        <v>53</v>
      </c>
      <c r="U98" s="201" t="s">
        <v>53</v>
      </c>
      <c r="V98" s="199" t="s">
        <v>53</v>
      </c>
      <c r="W98" s="200" t="s">
        <v>53</v>
      </c>
      <c r="X98" s="201" t="s">
        <v>53</v>
      </c>
      <c r="Y98" s="199" t="s">
        <v>372</v>
      </c>
      <c r="Z98" s="200" t="s">
        <v>53</v>
      </c>
      <c r="AA98" s="201">
        <v>1.38</v>
      </c>
      <c r="AB98" s="199" t="s">
        <v>53</v>
      </c>
      <c r="AC98" s="200" t="s">
        <v>53</v>
      </c>
      <c r="AD98" s="201" t="s">
        <v>53</v>
      </c>
      <c r="AE98" s="199" t="s">
        <v>53</v>
      </c>
      <c r="AF98" s="200" t="s">
        <v>53</v>
      </c>
      <c r="AG98" s="201" t="s">
        <v>53</v>
      </c>
      <c r="AH98" s="199" t="s">
        <v>293</v>
      </c>
      <c r="AI98" s="200">
        <v>7.49</v>
      </c>
      <c r="AJ98" s="201">
        <v>19.89</v>
      </c>
      <c r="AK98" s="225" t="s">
        <v>257</v>
      </c>
      <c r="AL98" s="200">
        <v>19.04</v>
      </c>
      <c r="AM98" s="201">
        <v>25.67</v>
      </c>
      <c r="AN98" s="222" t="s">
        <v>368</v>
      </c>
      <c r="AO98" s="200">
        <v>8.94</v>
      </c>
      <c r="AP98" s="201">
        <v>17.29</v>
      </c>
      <c r="AQ98" s="560" t="s">
        <v>335</v>
      </c>
      <c r="AR98" s="561">
        <v>4.3899999999999997</v>
      </c>
      <c r="AS98" s="562">
        <v>13.494999999999999</v>
      </c>
      <c r="AT98" s="560" t="s">
        <v>335</v>
      </c>
      <c r="AU98" s="561">
        <v>11.81</v>
      </c>
      <c r="AV98" s="562">
        <v>15.895</v>
      </c>
      <c r="AW98" s="281" t="s">
        <v>257</v>
      </c>
      <c r="AX98" s="282">
        <v>20.184999999999999</v>
      </c>
      <c r="AY98" s="282" t="s">
        <v>333</v>
      </c>
      <c r="AZ98" s="282" t="s">
        <v>333</v>
      </c>
      <c r="BA98" s="283">
        <v>20.982332</v>
      </c>
    </row>
    <row r="99" spans="1:54" s="118" customFormat="1" ht="12" customHeight="1" x14ac:dyDescent="0.25">
      <c r="A99" s="827"/>
      <c r="B99" s="821"/>
      <c r="C99" s="232" t="s">
        <v>194</v>
      </c>
      <c r="D99" s="569"/>
      <c r="E99" s="570"/>
      <c r="F99" s="571"/>
      <c r="G99" s="569"/>
      <c r="H99" s="570"/>
      <c r="I99" s="571"/>
      <c r="J99" s="569"/>
      <c r="K99" s="570"/>
      <c r="L99" s="571"/>
      <c r="M99" s="569"/>
      <c r="N99" s="570"/>
      <c r="O99" s="571"/>
      <c r="P99" s="199"/>
      <c r="Q99" s="200"/>
      <c r="R99" s="201"/>
      <c r="S99" s="199"/>
      <c r="T99" s="200"/>
      <c r="U99" s="201"/>
      <c r="V99" s="199"/>
      <c r="W99" s="200"/>
      <c r="X99" s="201"/>
      <c r="Y99" s="199" t="s">
        <v>53</v>
      </c>
      <c r="Z99" s="200" t="s">
        <v>53</v>
      </c>
      <c r="AA99" s="201" t="s">
        <v>53</v>
      </c>
      <c r="AB99" s="199" t="s">
        <v>53</v>
      </c>
      <c r="AC99" s="200" t="s">
        <v>53</v>
      </c>
      <c r="AD99" s="201" t="s">
        <v>53</v>
      </c>
      <c r="AE99" s="199" t="s">
        <v>53</v>
      </c>
      <c r="AF99" s="200" t="s">
        <v>53</v>
      </c>
      <c r="AG99" s="201" t="s">
        <v>53</v>
      </c>
      <c r="AH99" s="199" t="s">
        <v>53</v>
      </c>
      <c r="AI99" s="200" t="s">
        <v>53</v>
      </c>
      <c r="AJ99" s="201" t="s">
        <v>53</v>
      </c>
      <c r="AK99" s="225" t="s">
        <v>53</v>
      </c>
      <c r="AL99" s="200" t="s">
        <v>53</v>
      </c>
      <c r="AM99" s="201" t="s">
        <v>53</v>
      </c>
      <c r="AN99" s="222" t="s">
        <v>53</v>
      </c>
      <c r="AO99" s="200" t="s">
        <v>53</v>
      </c>
      <c r="AP99" s="201" t="s">
        <v>53</v>
      </c>
      <c r="AQ99" s="560" t="s">
        <v>293</v>
      </c>
      <c r="AR99" s="561">
        <v>5.0839999999999996</v>
      </c>
      <c r="AS99" s="562">
        <v>11.523999999999999</v>
      </c>
      <c r="AT99" s="560" t="s">
        <v>256</v>
      </c>
      <c r="AU99" s="561">
        <v>6.9039999999999999</v>
      </c>
      <c r="AV99" s="562">
        <v>7.9039999999999999</v>
      </c>
      <c r="AW99" s="281" t="s">
        <v>257</v>
      </c>
      <c r="AX99" s="282">
        <v>12.874000000000001</v>
      </c>
      <c r="AY99" s="282" t="s">
        <v>53</v>
      </c>
      <c r="AZ99" s="282" t="s">
        <v>53</v>
      </c>
      <c r="BA99" s="283">
        <v>14.204000000000001</v>
      </c>
    </row>
    <row r="100" spans="1:54" s="118" customFormat="1" ht="12" customHeight="1" x14ac:dyDescent="0.25">
      <c r="A100" s="827"/>
      <c r="B100" s="821"/>
      <c r="C100" s="235" t="s">
        <v>946</v>
      </c>
      <c r="D100" s="569"/>
      <c r="E100" s="570"/>
      <c r="F100" s="571"/>
      <c r="G100" s="569"/>
      <c r="H100" s="570"/>
      <c r="I100" s="571"/>
      <c r="J100" s="569"/>
      <c r="K100" s="570"/>
      <c r="L100" s="571"/>
      <c r="M100" s="569"/>
      <c r="N100" s="570"/>
      <c r="O100" s="571"/>
      <c r="P100" s="199"/>
      <c r="Q100" s="200"/>
      <c r="R100" s="201"/>
      <c r="S100" s="199" t="s">
        <v>53</v>
      </c>
      <c r="T100" s="200" t="s">
        <v>53</v>
      </c>
      <c r="U100" s="201" t="s">
        <v>53</v>
      </c>
      <c r="V100" s="199" t="s">
        <v>53</v>
      </c>
      <c r="W100" s="200" t="s">
        <v>53</v>
      </c>
      <c r="X100" s="201" t="s">
        <v>53</v>
      </c>
      <c r="Y100" s="199" t="s">
        <v>53</v>
      </c>
      <c r="Z100" s="200" t="s">
        <v>53</v>
      </c>
      <c r="AA100" s="201" t="s">
        <v>53</v>
      </c>
      <c r="AB100" s="199" t="s">
        <v>53</v>
      </c>
      <c r="AC100" s="200" t="s">
        <v>53</v>
      </c>
      <c r="AD100" s="201" t="s">
        <v>53</v>
      </c>
      <c r="AE100" s="199" t="s">
        <v>53</v>
      </c>
      <c r="AF100" s="200" t="s">
        <v>53</v>
      </c>
      <c r="AG100" s="201" t="s">
        <v>53</v>
      </c>
      <c r="AH100" s="199" t="s">
        <v>53</v>
      </c>
      <c r="AI100" s="200" t="s">
        <v>53</v>
      </c>
      <c r="AJ100" s="201" t="s">
        <v>53</v>
      </c>
      <c r="AK100" s="225" t="s">
        <v>372</v>
      </c>
      <c r="AL100" s="200" t="s">
        <v>53</v>
      </c>
      <c r="AM100" s="201">
        <v>6.4259000000000004</v>
      </c>
      <c r="AN100" s="222" t="s">
        <v>372</v>
      </c>
      <c r="AO100" s="200" t="s">
        <v>53</v>
      </c>
      <c r="AP100" s="201">
        <v>6.4259000000000004</v>
      </c>
      <c r="AQ100" s="560" t="s">
        <v>372</v>
      </c>
      <c r="AR100" s="561" t="s">
        <v>53</v>
      </c>
      <c r="AS100" s="562">
        <v>4.34</v>
      </c>
      <c r="AT100" s="560" t="s">
        <v>255</v>
      </c>
      <c r="AU100" s="561">
        <v>4.34</v>
      </c>
      <c r="AV100" s="562">
        <v>4.42</v>
      </c>
      <c r="AW100" s="281" t="s">
        <v>255</v>
      </c>
      <c r="AX100" s="282">
        <v>4.08</v>
      </c>
      <c r="AY100" s="282" t="s">
        <v>53</v>
      </c>
      <c r="AZ100" s="282" t="s">
        <v>333</v>
      </c>
      <c r="BA100" s="283">
        <v>5.0620000000000003</v>
      </c>
    </row>
    <row r="101" spans="1:54" s="118" customFormat="1" ht="12" customHeight="1" x14ac:dyDescent="0.25">
      <c r="A101" s="827"/>
      <c r="B101" s="829"/>
      <c r="C101" s="233" t="s">
        <v>137</v>
      </c>
      <c r="D101" s="572"/>
      <c r="E101" s="573"/>
      <c r="F101" s="574"/>
      <c r="G101" s="572"/>
      <c r="H101" s="573"/>
      <c r="I101" s="574"/>
      <c r="J101" s="572"/>
      <c r="K101" s="573"/>
      <c r="L101" s="574"/>
      <c r="M101" s="572" t="s">
        <v>53</v>
      </c>
      <c r="N101" s="573" t="s">
        <v>53</v>
      </c>
      <c r="O101" s="574" t="s">
        <v>53</v>
      </c>
      <c r="P101" s="203"/>
      <c r="Q101" s="204"/>
      <c r="R101" s="205"/>
      <c r="S101" s="203" t="s">
        <v>53</v>
      </c>
      <c r="T101" s="204" t="s">
        <v>53</v>
      </c>
      <c r="U101" s="205" t="s">
        <v>53</v>
      </c>
      <c r="V101" s="203" t="s">
        <v>53</v>
      </c>
      <c r="W101" s="204" t="s">
        <v>53</v>
      </c>
      <c r="X101" s="205" t="s">
        <v>53</v>
      </c>
      <c r="Y101" s="203" t="s">
        <v>53</v>
      </c>
      <c r="Z101" s="204" t="s">
        <v>53</v>
      </c>
      <c r="AA101" s="205" t="s">
        <v>53</v>
      </c>
      <c r="AB101" s="203" t="s">
        <v>53</v>
      </c>
      <c r="AC101" s="204" t="s">
        <v>53</v>
      </c>
      <c r="AD101" s="205" t="s">
        <v>53</v>
      </c>
      <c r="AE101" s="203" t="s">
        <v>53</v>
      </c>
      <c r="AF101" s="204" t="s">
        <v>53</v>
      </c>
      <c r="AG101" s="205" t="s">
        <v>53</v>
      </c>
      <c r="AH101" s="203" t="s">
        <v>372</v>
      </c>
      <c r="AI101" s="204" t="s">
        <v>53</v>
      </c>
      <c r="AJ101" s="205">
        <v>1.86</v>
      </c>
      <c r="AK101" s="556" t="s">
        <v>334</v>
      </c>
      <c r="AL101" s="204">
        <v>1.26</v>
      </c>
      <c r="AM101" s="205">
        <v>2.4500000000000002</v>
      </c>
      <c r="AN101" s="224" t="s">
        <v>293</v>
      </c>
      <c r="AO101" s="204">
        <v>2.46</v>
      </c>
      <c r="AP101" s="205">
        <v>4.1900000000000004</v>
      </c>
      <c r="AQ101" s="575" t="s">
        <v>334</v>
      </c>
      <c r="AR101" s="576">
        <v>4.37</v>
      </c>
      <c r="AS101" s="577">
        <v>4.37</v>
      </c>
      <c r="AT101" s="575" t="s">
        <v>256</v>
      </c>
      <c r="AU101" s="576">
        <v>4.71</v>
      </c>
      <c r="AV101" s="577">
        <v>4.91</v>
      </c>
      <c r="AW101" s="224" t="s">
        <v>53</v>
      </c>
      <c r="AX101" s="204" t="s">
        <v>53</v>
      </c>
      <c r="AY101" s="204" t="s">
        <v>53</v>
      </c>
      <c r="AZ101" s="204">
        <v>0.38</v>
      </c>
      <c r="BA101" s="205"/>
    </row>
    <row r="102" spans="1:54" ht="15.75" customHeight="1" x14ac:dyDescent="0.25">
      <c r="A102" s="304"/>
      <c r="C102" s="596"/>
      <c r="BB102" s="89"/>
    </row>
    <row r="103" spans="1:54" ht="15.75" customHeight="1" x14ac:dyDescent="0.25">
      <c r="A103" s="304"/>
    </row>
    <row r="104" spans="1:54" ht="15.75" customHeight="1" x14ac:dyDescent="0.25">
      <c r="A104" s="304"/>
    </row>
    <row r="105" spans="1:54" ht="15.75" customHeight="1" x14ac:dyDescent="0.25">
      <c r="A105" s="304"/>
    </row>
    <row r="106" spans="1:54" ht="15.75" customHeight="1" x14ac:dyDescent="0.25">
      <c r="A106" s="304"/>
    </row>
    <row r="107" spans="1:54" ht="15.75" customHeight="1" x14ac:dyDescent="0.25">
      <c r="A107" s="304"/>
    </row>
    <row r="108" spans="1:54" ht="15.75" customHeight="1" x14ac:dyDescent="0.25">
      <c r="A108" s="304"/>
    </row>
  </sheetData>
  <mergeCells count="213">
    <mergeCell ref="V11:X11"/>
    <mergeCell ref="D12:F12"/>
    <mergeCell ref="G12:I12"/>
    <mergeCell ref="J12:L12"/>
    <mergeCell ref="M12:O12"/>
    <mergeCell ref="P12:R12"/>
    <mergeCell ref="S12:U12"/>
    <mergeCell ref="V12:X12"/>
    <mergeCell ref="D13:D14"/>
    <mergeCell ref="E13:E14"/>
    <mergeCell ref="F13:F14"/>
    <mergeCell ref="G13:G14"/>
    <mergeCell ref="H13:H14"/>
    <mergeCell ref="I13:I14"/>
    <mergeCell ref="J13:J14"/>
    <mergeCell ref="AH13:AH14"/>
    <mergeCell ref="BB13:BB14"/>
    <mergeCell ref="AU13:AU14"/>
    <mergeCell ref="Y12:AA12"/>
    <mergeCell ref="AB12:AD12"/>
    <mergeCell ref="K13:K14"/>
    <mergeCell ref="L13:L14"/>
    <mergeCell ref="M13:M14"/>
    <mergeCell ref="N13:N14"/>
    <mergeCell ref="O13:O14"/>
    <mergeCell ref="P13:P14"/>
    <mergeCell ref="AQ12:AS12"/>
    <mergeCell ref="Q13:Q14"/>
    <mergeCell ref="R13:R14"/>
    <mergeCell ref="S13:S14"/>
    <mergeCell ref="T13:T14"/>
    <mergeCell ref="U13:U14"/>
    <mergeCell ref="V13:V14"/>
    <mergeCell ref="AI13:AI14"/>
    <mergeCell ref="AJ13:AJ14"/>
    <mergeCell ref="V25:X25"/>
    <mergeCell ref="Y25:AA25"/>
    <mergeCell ref="AB25:AD25"/>
    <mergeCell ref="AT12:AV12"/>
    <mergeCell ref="AW12:BB12"/>
    <mergeCell ref="AE12:AG12"/>
    <mergeCell ref="AH12:AJ12"/>
    <mergeCell ref="AK12:AM12"/>
    <mergeCell ref="AN12:AP12"/>
    <mergeCell ref="W13:W14"/>
    <mergeCell ref="X13:X14"/>
    <mergeCell ref="Y13:Y14"/>
    <mergeCell ref="Z13:Z14"/>
    <mergeCell ref="AA13:AA14"/>
    <mergeCell ref="AB13:AB14"/>
    <mergeCell ref="AK13:AK14"/>
    <mergeCell ref="AL13:AL14"/>
    <mergeCell ref="AM13:AM14"/>
    <mergeCell ref="AN13:AN14"/>
    <mergeCell ref="AC13:AC14"/>
    <mergeCell ref="AD13:AD14"/>
    <mergeCell ref="AE13:AE14"/>
    <mergeCell ref="AF13:AF14"/>
    <mergeCell ref="AG13:AG14"/>
    <mergeCell ref="AV13:AV14"/>
    <mergeCell ref="AW13:AW14"/>
    <mergeCell ref="AX13:AX14"/>
    <mergeCell ref="AY13:AZ13"/>
    <mergeCell ref="BA13:BA14"/>
    <mergeCell ref="AO13:AO14"/>
    <mergeCell ref="AP13:AP14"/>
    <mergeCell ref="AQ13:AQ14"/>
    <mergeCell ref="AR13:AR14"/>
    <mergeCell ref="AS13:AS14"/>
    <mergeCell ref="AT13:AT14"/>
    <mergeCell ref="AW25:BB25"/>
    <mergeCell ref="D26:D27"/>
    <mergeCell ref="E26:E27"/>
    <mergeCell ref="F26:F27"/>
    <mergeCell ref="G26:G27"/>
    <mergeCell ref="H26:H27"/>
    <mergeCell ref="I26:I27"/>
    <mergeCell ref="J26:J27"/>
    <mergeCell ref="K26:K27"/>
    <mergeCell ref="L26:L27"/>
    <mergeCell ref="AE25:AG25"/>
    <mergeCell ref="AH25:AJ25"/>
    <mergeCell ref="AK25:AM25"/>
    <mergeCell ref="AN25:AP25"/>
    <mergeCell ref="AQ25:AS25"/>
    <mergeCell ref="AT25:AV25"/>
    <mergeCell ref="Y26:Y27"/>
    <mergeCell ref="Z26:Z27"/>
    <mergeCell ref="D25:F25"/>
    <mergeCell ref="G25:I25"/>
    <mergeCell ref="J25:L25"/>
    <mergeCell ref="M25:O25"/>
    <mergeCell ref="P25:R25"/>
    <mergeCell ref="S25:U25"/>
    <mergeCell ref="AY26:AZ26"/>
    <mergeCell ref="BA26:BA27"/>
    <mergeCell ref="BB26:BB27"/>
    <mergeCell ref="B28:B31"/>
    <mergeCell ref="AQ26:AQ27"/>
    <mergeCell ref="AR26:AR27"/>
    <mergeCell ref="AS26:AS27"/>
    <mergeCell ref="AT26:AT27"/>
    <mergeCell ref="AU26:AU27"/>
    <mergeCell ref="AV26:AV27"/>
    <mergeCell ref="AK26:AK27"/>
    <mergeCell ref="AL26:AL27"/>
    <mergeCell ref="AM26:AM27"/>
    <mergeCell ref="AN26:AN27"/>
    <mergeCell ref="AO26:AO27"/>
    <mergeCell ref="AP26:AP27"/>
    <mergeCell ref="AE26:AE27"/>
    <mergeCell ref="AF26:AF27"/>
    <mergeCell ref="AG26:AG27"/>
    <mergeCell ref="AH26:AH27"/>
    <mergeCell ref="AI26:AI27"/>
    <mergeCell ref="AJ26:AJ27"/>
    <mergeCell ref="AA26:AA27"/>
    <mergeCell ref="AB26:AB27"/>
    <mergeCell ref="AB46:AD46"/>
    <mergeCell ref="B32:B33"/>
    <mergeCell ref="B35:B39"/>
    <mergeCell ref="B42:B43"/>
    <mergeCell ref="D46:F46"/>
    <mergeCell ref="G46:I46"/>
    <mergeCell ref="J46:L46"/>
    <mergeCell ref="AW26:AW27"/>
    <mergeCell ref="AX26:AX27"/>
    <mergeCell ref="AC26:AC27"/>
    <mergeCell ref="AD26:AD27"/>
    <mergeCell ref="S26:S27"/>
    <mergeCell ref="T26:T27"/>
    <mergeCell ref="U26:U27"/>
    <mergeCell ref="V26:V27"/>
    <mergeCell ref="W26:W27"/>
    <mergeCell ref="X26:X27"/>
    <mergeCell ref="M26:M27"/>
    <mergeCell ref="N26:N27"/>
    <mergeCell ref="O26:O27"/>
    <mergeCell ref="P26:P27"/>
    <mergeCell ref="Q26:Q27"/>
    <mergeCell ref="R26:R27"/>
    <mergeCell ref="P47:P48"/>
    <mergeCell ref="Q47:Q48"/>
    <mergeCell ref="R47:R48"/>
    <mergeCell ref="AW46:BA46"/>
    <mergeCell ref="D47:D48"/>
    <mergeCell ref="E47:E48"/>
    <mergeCell ref="F47:F48"/>
    <mergeCell ref="G47:G48"/>
    <mergeCell ref="H47:H48"/>
    <mergeCell ref="I47:I48"/>
    <mergeCell ref="J47:J48"/>
    <mergeCell ref="K47:K48"/>
    <mergeCell ref="L47:L48"/>
    <mergeCell ref="AE46:AG46"/>
    <mergeCell ref="AH46:AJ46"/>
    <mergeCell ref="AK46:AM46"/>
    <mergeCell ref="AN46:AP46"/>
    <mergeCell ref="AQ46:AS46"/>
    <mergeCell ref="AT46:AV46"/>
    <mergeCell ref="M46:O46"/>
    <mergeCell ref="P46:R46"/>
    <mergeCell ref="S46:U46"/>
    <mergeCell ref="V46:X46"/>
    <mergeCell ref="Y46:AA46"/>
    <mergeCell ref="AX47:AX48"/>
    <mergeCell ref="AY47:AZ47"/>
    <mergeCell ref="BA47:BA48"/>
    <mergeCell ref="A49:A75"/>
    <mergeCell ref="B49:B63"/>
    <mergeCell ref="B64:B68"/>
    <mergeCell ref="B69:B72"/>
    <mergeCell ref="B73:B75"/>
    <mergeCell ref="AQ47:AQ48"/>
    <mergeCell ref="AR47:AR48"/>
    <mergeCell ref="AS47:AS48"/>
    <mergeCell ref="AT47:AT48"/>
    <mergeCell ref="AU47:AU48"/>
    <mergeCell ref="AV47:AV48"/>
    <mergeCell ref="AK47:AK48"/>
    <mergeCell ref="AL47:AL48"/>
    <mergeCell ref="AM47:AM48"/>
    <mergeCell ref="AN47:AN48"/>
    <mergeCell ref="AO47:AO48"/>
    <mergeCell ref="AP47:AP48"/>
    <mergeCell ref="AE47:AE48"/>
    <mergeCell ref="AF47:AF48"/>
    <mergeCell ref="AG47:AG48"/>
    <mergeCell ref="AH47:AH48"/>
    <mergeCell ref="A76:A85"/>
    <mergeCell ref="B76:B82"/>
    <mergeCell ref="B83:B85"/>
    <mergeCell ref="A87:A101"/>
    <mergeCell ref="B87:B96"/>
    <mergeCell ref="B97:B101"/>
    <mergeCell ref="AW47:AW48"/>
    <mergeCell ref="AI47:AI48"/>
    <mergeCell ref="AJ47:AJ48"/>
    <mergeCell ref="Y47:Y48"/>
    <mergeCell ref="Z47:Z48"/>
    <mergeCell ref="AA47:AA48"/>
    <mergeCell ref="AB47:AB48"/>
    <mergeCell ref="AC47:AC48"/>
    <mergeCell ref="AD47:AD48"/>
    <mergeCell ref="S47:S48"/>
    <mergeCell ref="T47:T48"/>
    <mergeCell ref="U47:U48"/>
    <mergeCell ref="V47:V48"/>
    <mergeCell ref="W47:W48"/>
    <mergeCell ref="X47:X48"/>
    <mergeCell ref="M47:M48"/>
    <mergeCell ref="N47:N48"/>
    <mergeCell ref="O47:O4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6"/>
  <sheetViews>
    <sheetView showGridLines="0" workbookViewId="0"/>
  </sheetViews>
  <sheetFormatPr baseColWidth="10" defaultColWidth="9.109375" defaultRowHeight="15.75" customHeight="1" x14ac:dyDescent="0.25"/>
  <cols>
    <col min="1" max="1" width="9.88671875" style="50" customWidth="1"/>
    <col min="2" max="2" width="16.109375" style="51" customWidth="1"/>
    <col min="3" max="3" width="21.33203125" style="52" customWidth="1"/>
    <col min="4" max="13" width="6.6640625" style="53" customWidth="1"/>
    <col min="14" max="18" width="6.6640625" style="54" customWidth="1"/>
    <col min="19" max="21" width="6.6640625" style="55" customWidth="1"/>
    <col min="22" max="24" width="6.6640625" style="54" customWidth="1"/>
    <col min="25" max="25" width="6.6640625" style="132" customWidth="1"/>
    <col min="26" max="27" width="6.6640625" style="54" customWidth="1"/>
    <col min="28" max="28" width="6.6640625" style="132" customWidth="1"/>
    <col min="29" max="54" width="6.6640625" style="54" customWidth="1"/>
    <col min="55" max="16384" width="9.109375" style="54"/>
  </cols>
  <sheetData>
    <row r="1" spans="1:54" ht="12.9" customHeight="1" x14ac:dyDescent="0.25">
      <c r="A1" s="56"/>
    </row>
    <row r="2" spans="1:54" ht="12.9" customHeight="1" x14ac:dyDescent="0.25">
      <c r="A2" s="56"/>
    </row>
    <row r="3" spans="1:54" ht="12.9" customHeight="1" x14ac:dyDescent="0.25">
      <c r="A3" s="56"/>
    </row>
    <row r="4" spans="1:54" ht="12.9" customHeight="1" x14ac:dyDescent="0.25">
      <c r="A4" s="56"/>
    </row>
    <row r="5" spans="1:54" ht="12.9" customHeight="1" x14ac:dyDescent="0.25">
      <c r="A5" s="56"/>
    </row>
    <row r="6" spans="1:54" ht="12.9" customHeight="1" x14ac:dyDescent="0.25">
      <c r="A6" s="56"/>
    </row>
    <row r="7" spans="1:54" ht="11.25" customHeight="1" x14ac:dyDescent="0.25">
      <c r="A7" s="56"/>
    </row>
    <row r="8" spans="1:54" ht="11.25" customHeight="1" x14ac:dyDescent="0.25">
      <c r="A8" s="56"/>
    </row>
    <row r="9" spans="1:54" ht="15" customHeight="1" x14ac:dyDescent="0.25">
      <c r="A9" s="56" t="s">
        <v>58</v>
      </c>
    </row>
    <row r="10" spans="1:54" ht="11.25" customHeight="1" x14ac:dyDescent="0.25">
      <c r="A10" s="16" t="s">
        <v>64</v>
      </c>
    </row>
    <row r="11" spans="1:54" ht="11.25" customHeight="1" thickBot="1" x14ac:dyDescent="0.3">
      <c r="B11" s="57" t="s">
        <v>45</v>
      </c>
      <c r="V11" s="813"/>
      <c r="W11" s="813"/>
      <c r="X11" s="813"/>
    </row>
    <row r="12" spans="1:54" ht="11.25" customHeight="1" x14ac:dyDescent="0.2">
      <c r="B12" s="58"/>
      <c r="C12" s="59"/>
      <c r="D12" s="785" t="s">
        <v>101</v>
      </c>
      <c r="E12" s="786"/>
      <c r="F12" s="787"/>
      <c r="G12" s="785" t="s">
        <v>102</v>
      </c>
      <c r="H12" s="786"/>
      <c r="I12" s="787"/>
      <c r="J12" s="785" t="s">
        <v>103</v>
      </c>
      <c r="K12" s="786"/>
      <c r="L12" s="787"/>
      <c r="M12" s="785" t="s">
        <v>100</v>
      </c>
      <c r="N12" s="786"/>
      <c r="O12" s="787"/>
      <c r="P12" s="785" t="s">
        <v>1</v>
      </c>
      <c r="Q12" s="786"/>
      <c r="R12" s="787"/>
      <c r="S12" s="785" t="s">
        <v>2</v>
      </c>
      <c r="T12" s="786"/>
      <c r="U12" s="787"/>
      <c r="V12" s="785" t="s">
        <v>3</v>
      </c>
      <c r="W12" s="786"/>
      <c r="X12" s="787"/>
      <c r="Y12" s="833">
        <v>2014</v>
      </c>
      <c r="Z12" s="834"/>
      <c r="AA12" s="835"/>
      <c r="AB12" s="814">
        <v>2015</v>
      </c>
      <c r="AC12" s="815"/>
      <c r="AD12" s="816"/>
      <c r="AE12" s="814">
        <v>2016</v>
      </c>
      <c r="AF12" s="815"/>
      <c r="AG12" s="816"/>
      <c r="AH12" s="814">
        <v>2017</v>
      </c>
      <c r="AI12" s="815"/>
      <c r="AJ12" s="816"/>
      <c r="AK12" s="814">
        <v>2018</v>
      </c>
      <c r="AL12" s="815"/>
      <c r="AM12" s="816"/>
      <c r="AN12" s="794">
        <v>2019</v>
      </c>
      <c r="AO12" s="850"/>
      <c r="AP12" s="851"/>
      <c r="AQ12" s="794">
        <v>2020</v>
      </c>
      <c r="AR12" s="850"/>
      <c r="AS12" s="851"/>
      <c r="AT12" s="794">
        <v>2021</v>
      </c>
      <c r="AU12" s="850"/>
      <c r="AV12" s="851"/>
      <c r="AW12" s="843">
        <v>2022</v>
      </c>
      <c r="AX12" s="844"/>
      <c r="AY12" s="844"/>
      <c r="AZ12" s="844"/>
      <c r="BA12" s="844"/>
      <c r="BB12" s="845"/>
    </row>
    <row r="13" spans="1:54" ht="22.5" customHeight="1" x14ac:dyDescent="0.25">
      <c r="B13" s="493" t="s">
        <v>80</v>
      </c>
      <c r="C13" s="59"/>
      <c r="D13" s="788" t="s">
        <v>55</v>
      </c>
      <c r="E13" s="783" t="s">
        <v>73</v>
      </c>
      <c r="F13" s="784" t="s">
        <v>74</v>
      </c>
      <c r="G13" s="788" t="s">
        <v>55</v>
      </c>
      <c r="H13" s="783" t="s">
        <v>73</v>
      </c>
      <c r="I13" s="784" t="s">
        <v>74</v>
      </c>
      <c r="J13" s="788" t="s">
        <v>55</v>
      </c>
      <c r="K13" s="783" t="s">
        <v>73</v>
      </c>
      <c r="L13" s="784" t="s">
        <v>74</v>
      </c>
      <c r="M13" s="788" t="s">
        <v>55</v>
      </c>
      <c r="N13" s="783" t="s">
        <v>73</v>
      </c>
      <c r="O13" s="784" t="s">
        <v>74</v>
      </c>
      <c r="P13" s="788" t="s">
        <v>55</v>
      </c>
      <c r="Q13" s="783" t="s">
        <v>73</v>
      </c>
      <c r="R13" s="784" t="s">
        <v>74</v>
      </c>
      <c r="S13" s="788" t="s">
        <v>55</v>
      </c>
      <c r="T13" s="797" t="s">
        <v>73</v>
      </c>
      <c r="U13" s="798" t="s">
        <v>74</v>
      </c>
      <c r="V13" s="788" t="s">
        <v>55</v>
      </c>
      <c r="W13" s="797" t="s">
        <v>73</v>
      </c>
      <c r="X13" s="798" t="s">
        <v>74</v>
      </c>
      <c r="Y13" s="788" t="s">
        <v>56</v>
      </c>
      <c r="Z13" s="797" t="s">
        <v>73</v>
      </c>
      <c r="AA13" s="798" t="s">
        <v>74</v>
      </c>
      <c r="AB13" s="818" t="s">
        <v>56</v>
      </c>
      <c r="AC13" s="718" t="s">
        <v>73</v>
      </c>
      <c r="AD13" s="817" t="s">
        <v>74</v>
      </c>
      <c r="AE13" s="818" t="s">
        <v>56</v>
      </c>
      <c r="AF13" s="718" t="s">
        <v>73</v>
      </c>
      <c r="AG13" s="817" t="s">
        <v>74</v>
      </c>
      <c r="AH13" s="841" t="s">
        <v>56</v>
      </c>
      <c r="AI13" s="730" t="s">
        <v>73</v>
      </c>
      <c r="AJ13" s="809" t="s">
        <v>74</v>
      </c>
      <c r="AK13" s="848" t="s">
        <v>56</v>
      </c>
      <c r="AL13" s="730" t="s">
        <v>73</v>
      </c>
      <c r="AM13" s="809" t="s">
        <v>74</v>
      </c>
      <c r="AN13" s="848" t="s">
        <v>56</v>
      </c>
      <c r="AO13" s="730" t="s">
        <v>73</v>
      </c>
      <c r="AP13" s="809" t="s">
        <v>74</v>
      </c>
      <c r="AQ13" s="848" t="s">
        <v>56</v>
      </c>
      <c r="AR13" s="730" t="s">
        <v>73</v>
      </c>
      <c r="AS13" s="734" t="s">
        <v>74</v>
      </c>
      <c r="AT13" s="848" t="s">
        <v>56</v>
      </c>
      <c r="AU13" s="730" t="s">
        <v>73</v>
      </c>
      <c r="AV13" s="809" t="s">
        <v>74</v>
      </c>
      <c r="AW13" s="848" t="s">
        <v>46</v>
      </c>
      <c r="AX13" s="730" t="s">
        <v>77</v>
      </c>
      <c r="AY13" s="718" t="s">
        <v>76</v>
      </c>
      <c r="AZ13" s="718"/>
      <c r="BA13" s="730" t="s">
        <v>75</v>
      </c>
      <c r="BB13" s="846" t="s">
        <v>47</v>
      </c>
    </row>
    <row r="14" spans="1:54" ht="22.5" customHeight="1" thickBot="1" x14ac:dyDescent="0.3">
      <c r="A14" s="58"/>
      <c r="B14" s="61"/>
      <c r="C14" s="59"/>
      <c r="D14" s="788"/>
      <c r="E14" s="783"/>
      <c r="F14" s="784"/>
      <c r="G14" s="788"/>
      <c r="H14" s="783"/>
      <c r="I14" s="784"/>
      <c r="J14" s="788"/>
      <c r="K14" s="783"/>
      <c r="L14" s="784"/>
      <c r="M14" s="788"/>
      <c r="N14" s="783"/>
      <c r="O14" s="784"/>
      <c r="P14" s="788"/>
      <c r="Q14" s="783"/>
      <c r="R14" s="784"/>
      <c r="S14" s="825"/>
      <c r="T14" s="797"/>
      <c r="U14" s="798"/>
      <c r="V14" s="825"/>
      <c r="W14" s="797"/>
      <c r="X14" s="798"/>
      <c r="Y14" s="825"/>
      <c r="Z14" s="797"/>
      <c r="AA14" s="798"/>
      <c r="AB14" s="818"/>
      <c r="AC14" s="718"/>
      <c r="AD14" s="817"/>
      <c r="AE14" s="818"/>
      <c r="AF14" s="718"/>
      <c r="AG14" s="817"/>
      <c r="AH14" s="842"/>
      <c r="AI14" s="731"/>
      <c r="AJ14" s="810"/>
      <c r="AK14" s="849"/>
      <c r="AL14" s="731"/>
      <c r="AM14" s="810"/>
      <c r="AN14" s="849"/>
      <c r="AO14" s="731"/>
      <c r="AP14" s="810"/>
      <c r="AQ14" s="849"/>
      <c r="AR14" s="731"/>
      <c r="AS14" s="735"/>
      <c r="AT14" s="849"/>
      <c r="AU14" s="731"/>
      <c r="AV14" s="810"/>
      <c r="AW14" s="849"/>
      <c r="AX14" s="731"/>
      <c r="AY14" s="487" t="s">
        <v>28</v>
      </c>
      <c r="AZ14" s="487" t="s">
        <v>29</v>
      </c>
      <c r="BA14" s="731"/>
      <c r="BB14" s="847"/>
    </row>
    <row r="15" spans="1:54" ht="13.05" customHeight="1" x14ac:dyDescent="0.2">
      <c r="A15" s="58"/>
      <c r="C15" s="86" t="s">
        <v>65</v>
      </c>
      <c r="D15" s="278" t="s">
        <v>489</v>
      </c>
      <c r="E15" s="279">
        <v>1501.8309999999999</v>
      </c>
      <c r="F15" s="280">
        <v>1656.0509999999999</v>
      </c>
      <c r="G15" s="278" t="s">
        <v>309</v>
      </c>
      <c r="H15" s="279">
        <v>1646.93</v>
      </c>
      <c r="I15" s="280">
        <v>2128.4699999999998</v>
      </c>
      <c r="J15" s="278" t="s">
        <v>415</v>
      </c>
      <c r="K15" s="279">
        <v>1896.18</v>
      </c>
      <c r="L15" s="280">
        <v>2905.672</v>
      </c>
      <c r="M15" s="278" t="s">
        <v>521</v>
      </c>
      <c r="N15" s="279">
        <v>1955.83</v>
      </c>
      <c r="O15" s="280">
        <v>3713.4859999999999</v>
      </c>
      <c r="P15" s="278" t="s">
        <v>522</v>
      </c>
      <c r="Q15" s="279">
        <v>2607.92</v>
      </c>
      <c r="R15" s="280">
        <v>3608.8</v>
      </c>
      <c r="S15" s="278" t="s">
        <v>523</v>
      </c>
      <c r="T15" s="279">
        <v>2972.8</v>
      </c>
      <c r="U15" s="280">
        <v>3551.17</v>
      </c>
      <c r="V15" s="278" t="s">
        <v>400</v>
      </c>
      <c r="W15" s="279">
        <v>3302.81</v>
      </c>
      <c r="X15" s="280">
        <v>3558.18</v>
      </c>
      <c r="Y15" s="278" t="s">
        <v>524</v>
      </c>
      <c r="Z15" s="279">
        <v>3520.95</v>
      </c>
      <c r="AA15" s="280">
        <v>3981.53</v>
      </c>
      <c r="AB15" s="278" t="s">
        <v>525</v>
      </c>
      <c r="AC15" s="279">
        <v>4029.5369999999998</v>
      </c>
      <c r="AD15" s="280">
        <v>5585.1670000000004</v>
      </c>
      <c r="AE15" s="278" t="s">
        <v>526</v>
      </c>
      <c r="AF15" s="279">
        <v>4244.75</v>
      </c>
      <c r="AG15" s="280">
        <v>7759.18</v>
      </c>
      <c r="AH15" s="278" t="s">
        <v>527</v>
      </c>
      <c r="AI15" s="279">
        <v>4616.05</v>
      </c>
      <c r="AJ15" s="280">
        <v>8543.3723000000009</v>
      </c>
      <c r="AK15" s="278" t="s">
        <v>528</v>
      </c>
      <c r="AL15" s="279">
        <v>5727.03</v>
      </c>
      <c r="AM15" s="280">
        <v>8590.8873000000003</v>
      </c>
      <c r="AN15" s="278" t="s">
        <v>529</v>
      </c>
      <c r="AO15" s="279">
        <v>7462.74</v>
      </c>
      <c r="AP15" s="280">
        <v>8979.6625000000004</v>
      </c>
      <c r="AQ15" s="278" t="s">
        <v>254</v>
      </c>
      <c r="AR15" s="279">
        <v>8596.2049999999999</v>
      </c>
      <c r="AS15" s="500">
        <v>9686.42</v>
      </c>
      <c r="AT15" s="278" t="s">
        <v>530</v>
      </c>
      <c r="AU15" s="279">
        <v>8947.2620000000006</v>
      </c>
      <c r="AV15" s="280">
        <v>9956.6029999999992</v>
      </c>
      <c r="AW15" s="278" t="s">
        <v>531</v>
      </c>
      <c r="AX15" s="279">
        <v>11971.540244</v>
      </c>
      <c r="AY15" s="279">
        <v>512.06733199999996</v>
      </c>
      <c r="AZ15" s="279">
        <v>658.33177000000001</v>
      </c>
      <c r="BA15" s="279">
        <v>13141.939345999999</v>
      </c>
      <c r="BB15" s="612">
        <f t="shared" ref="BB15:BB22" si="0">BA15/BA$22*100</f>
        <v>17.058920541801292</v>
      </c>
    </row>
    <row r="16" spans="1:54" ht="13.05" customHeight="1" x14ac:dyDescent="0.2">
      <c r="A16" s="58"/>
      <c r="C16" s="64" t="s">
        <v>30</v>
      </c>
      <c r="D16" s="281" t="s">
        <v>390</v>
      </c>
      <c r="E16" s="282">
        <v>14310.474</v>
      </c>
      <c r="F16" s="283">
        <v>16143.503000000001</v>
      </c>
      <c r="G16" s="281" t="s">
        <v>469</v>
      </c>
      <c r="H16" s="282">
        <v>15055.419</v>
      </c>
      <c r="I16" s="283">
        <v>18067.537</v>
      </c>
      <c r="J16" s="281" t="s">
        <v>532</v>
      </c>
      <c r="K16" s="282">
        <v>15299.455</v>
      </c>
      <c r="L16" s="283">
        <v>21077.415000000001</v>
      </c>
      <c r="M16" s="281" t="s">
        <v>533</v>
      </c>
      <c r="N16" s="282">
        <v>18141.984</v>
      </c>
      <c r="O16" s="283">
        <v>26873.694500000001</v>
      </c>
      <c r="P16" s="281" t="s">
        <v>534</v>
      </c>
      <c r="Q16" s="282">
        <v>24761.138999999999</v>
      </c>
      <c r="R16" s="283">
        <v>31119.929</v>
      </c>
      <c r="S16" s="281" t="s">
        <v>535</v>
      </c>
      <c r="T16" s="282">
        <v>28230.822</v>
      </c>
      <c r="U16" s="283">
        <v>31030.862000000001</v>
      </c>
      <c r="V16" s="281" t="s">
        <v>536</v>
      </c>
      <c r="W16" s="282">
        <v>29625.039400000001</v>
      </c>
      <c r="X16" s="283">
        <v>31767.749400000001</v>
      </c>
      <c r="Y16" s="281" t="s">
        <v>537</v>
      </c>
      <c r="Z16" s="282">
        <v>30987.132000000001</v>
      </c>
      <c r="AA16" s="283">
        <v>34599.671999999999</v>
      </c>
      <c r="AB16" s="281" t="s">
        <v>252</v>
      </c>
      <c r="AC16" s="282">
        <v>31607.008999999998</v>
      </c>
      <c r="AD16" s="283">
        <v>40772.599000000002</v>
      </c>
      <c r="AE16" s="281" t="s">
        <v>538</v>
      </c>
      <c r="AF16" s="282">
        <v>32014.448799999998</v>
      </c>
      <c r="AG16" s="283">
        <v>48670.467600000004</v>
      </c>
      <c r="AH16" s="281" t="s">
        <v>539</v>
      </c>
      <c r="AI16" s="282">
        <v>35099.180800000002</v>
      </c>
      <c r="AJ16" s="283">
        <v>54489.141499999998</v>
      </c>
      <c r="AK16" s="281" t="s">
        <v>540</v>
      </c>
      <c r="AL16" s="282">
        <v>46374.898099999999</v>
      </c>
      <c r="AM16" s="283">
        <v>58043.718099999998</v>
      </c>
      <c r="AN16" s="281" t="s">
        <v>541</v>
      </c>
      <c r="AO16" s="282">
        <v>51292.464899999999</v>
      </c>
      <c r="AP16" s="283">
        <v>58772.256099999999</v>
      </c>
      <c r="AQ16" s="281" t="s">
        <v>542</v>
      </c>
      <c r="AR16" s="282">
        <v>55268.6014</v>
      </c>
      <c r="AS16" s="396">
        <v>61754.6057</v>
      </c>
      <c r="AT16" s="281" t="s">
        <v>543</v>
      </c>
      <c r="AU16" s="282">
        <v>56595.580099999999</v>
      </c>
      <c r="AV16" s="283">
        <v>63014.279600000002</v>
      </c>
      <c r="AW16" s="281" t="s">
        <v>544</v>
      </c>
      <c r="AX16" s="282">
        <v>55384.008581000002</v>
      </c>
      <c r="AY16" s="282">
        <v>2831.6490819999999</v>
      </c>
      <c r="AZ16" s="282">
        <v>2528.9768279999998</v>
      </c>
      <c r="BA16" s="282">
        <v>60744.884490999997</v>
      </c>
      <c r="BB16" s="613">
        <f t="shared" si="0"/>
        <v>78.850018294161941</v>
      </c>
    </row>
    <row r="17" spans="1:54" ht="13.05" customHeight="1" x14ac:dyDescent="0.2">
      <c r="A17" s="58"/>
      <c r="C17" s="64" t="s">
        <v>32</v>
      </c>
      <c r="D17" s="281" t="s">
        <v>255</v>
      </c>
      <c r="E17" s="282" t="s">
        <v>53</v>
      </c>
      <c r="F17" s="283">
        <v>30.954000000000001</v>
      </c>
      <c r="G17" s="281" t="s">
        <v>255</v>
      </c>
      <c r="H17" s="282">
        <v>12.773999999999999</v>
      </c>
      <c r="I17" s="283">
        <v>30.184000000000001</v>
      </c>
      <c r="J17" s="281" t="s">
        <v>292</v>
      </c>
      <c r="K17" s="282">
        <v>25.274000000000001</v>
      </c>
      <c r="L17" s="283">
        <v>59.405700000000003</v>
      </c>
      <c r="M17" s="281" t="s">
        <v>335</v>
      </c>
      <c r="N17" s="282">
        <v>17.631</v>
      </c>
      <c r="O17" s="283">
        <v>59.693399999999997</v>
      </c>
      <c r="P17" s="281" t="s">
        <v>258</v>
      </c>
      <c r="Q17" s="282">
        <v>15.999000000000001</v>
      </c>
      <c r="R17" s="283">
        <v>67.821399999999997</v>
      </c>
      <c r="S17" s="281" t="s">
        <v>330</v>
      </c>
      <c r="T17" s="282">
        <v>52.363</v>
      </c>
      <c r="U17" s="283">
        <v>69.611000000000004</v>
      </c>
      <c r="V17" s="281" t="s">
        <v>260</v>
      </c>
      <c r="W17" s="282">
        <v>58.535800000000002</v>
      </c>
      <c r="X17" s="283">
        <v>82.634100000000004</v>
      </c>
      <c r="Y17" s="281" t="s">
        <v>261</v>
      </c>
      <c r="Z17" s="282">
        <v>61.885800000000003</v>
      </c>
      <c r="AA17" s="283">
        <v>82.464100000000002</v>
      </c>
      <c r="AB17" s="281" t="s">
        <v>332</v>
      </c>
      <c r="AC17" s="282">
        <v>60.848300000000002</v>
      </c>
      <c r="AD17" s="283">
        <v>90.558300000000003</v>
      </c>
      <c r="AE17" s="281" t="s">
        <v>332</v>
      </c>
      <c r="AF17" s="282">
        <v>49.848300000000002</v>
      </c>
      <c r="AG17" s="283">
        <v>78.888300000000001</v>
      </c>
      <c r="AH17" s="281" t="s">
        <v>323</v>
      </c>
      <c r="AI17" s="282">
        <v>65.338300000000004</v>
      </c>
      <c r="AJ17" s="283">
        <v>81.511899999999997</v>
      </c>
      <c r="AK17" s="281" t="s">
        <v>370</v>
      </c>
      <c r="AL17" s="282">
        <v>66.331299999999999</v>
      </c>
      <c r="AM17" s="283">
        <v>115.2649</v>
      </c>
      <c r="AN17" s="281" t="s">
        <v>267</v>
      </c>
      <c r="AO17" s="282">
        <v>71.578299999999999</v>
      </c>
      <c r="AP17" s="283">
        <v>127.7483</v>
      </c>
      <c r="AQ17" s="281" t="s">
        <v>325</v>
      </c>
      <c r="AR17" s="282">
        <v>102.82729999999999</v>
      </c>
      <c r="AS17" s="396">
        <v>120.7093</v>
      </c>
      <c r="AT17" s="281" t="s">
        <v>279</v>
      </c>
      <c r="AU17" s="282">
        <v>112.09</v>
      </c>
      <c r="AV17" s="283">
        <v>139.392</v>
      </c>
      <c r="AW17" s="281" t="s">
        <v>327</v>
      </c>
      <c r="AX17" s="282">
        <v>154.160921</v>
      </c>
      <c r="AY17" s="282">
        <v>13.007099999999999</v>
      </c>
      <c r="AZ17" s="282">
        <v>13.859411</v>
      </c>
      <c r="BA17" s="282">
        <v>181.934845</v>
      </c>
      <c r="BB17" s="613">
        <f t="shared" si="0"/>
        <v>0.23616088789700415</v>
      </c>
    </row>
    <row r="18" spans="1:54" ht="13.05" customHeight="1" x14ac:dyDescent="0.2">
      <c r="A18" s="58"/>
      <c r="C18" s="64" t="s">
        <v>35</v>
      </c>
      <c r="D18" s="281" t="s">
        <v>257</v>
      </c>
      <c r="E18" s="282">
        <v>7.13</v>
      </c>
      <c r="F18" s="283">
        <v>7.13</v>
      </c>
      <c r="G18" s="281" t="s">
        <v>330</v>
      </c>
      <c r="H18" s="282">
        <v>33.93</v>
      </c>
      <c r="I18" s="283">
        <v>34.21</v>
      </c>
      <c r="J18" s="281" t="s">
        <v>332</v>
      </c>
      <c r="K18" s="282">
        <v>10.37</v>
      </c>
      <c r="L18" s="283">
        <v>13.763999999999999</v>
      </c>
      <c r="M18" s="281" t="s">
        <v>370</v>
      </c>
      <c r="N18" s="282">
        <v>12.085000000000001</v>
      </c>
      <c r="O18" s="283">
        <v>17.178000000000001</v>
      </c>
      <c r="P18" s="281" t="s">
        <v>266</v>
      </c>
      <c r="Q18" s="282">
        <v>19.181999999999999</v>
      </c>
      <c r="R18" s="283">
        <v>27.620999999999999</v>
      </c>
      <c r="S18" s="281" t="s">
        <v>545</v>
      </c>
      <c r="T18" s="282">
        <v>21.670999999999999</v>
      </c>
      <c r="U18" s="283">
        <v>26.420999999999999</v>
      </c>
      <c r="V18" s="281" t="s">
        <v>326</v>
      </c>
      <c r="W18" s="282">
        <v>31.495000000000001</v>
      </c>
      <c r="X18" s="283">
        <v>35.685000000000002</v>
      </c>
      <c r="Y18" s="281" t="s">
        <v>416</v>
      </c>
      <c r="Z18" s="282">
        <v>43.384999999999998</v>
      </c>
      <c r="AA18" s="283">
        <v>52.174999999999997</v>
      </c>
      <c r="AB18" s="281" t="s">
        <v>386</v>
      </c>
      <c r="AC18" s="282">
        <v>90.888999999999996</v>
      </c>
      <c r="AD18" s="283">
        <v>129.499</v>
      </c>
      <c r="AE18" s="281" t="s">
        <v>337</v>
      </c>
      <c r="AF18" s="282">
        <v>94.227000000000004</v>
      </c>
      <c r="AG18" s="283">
        <v>148.48699999999999</v>
      </c>
      <c r="AH18" s="281" t="s">
        <v>449</v>
      </c>
      <c r="AI18" s="282">
        <v>122.627</v>
      </c>
      <c r="AJ18" s="283">
        <v>189.93700000000001</v>
      </c>
      <c r="AK18" s="281" t="s">
        <v>318</v>
      </c>
      <c r="AL18" s="282">
        <v>194.672</v>
      </c>
      <c r="AM18" s="283">
        <v>241.59399999999999</v>
      </c>
      <c r="AN18" s="281" t="s">
        <v>546</v>
      </c>
      <c r="AO18" s="282">
        <v>138.13030000000001</v>
      </c>
      <c r="AP18" s="283">
        <v>182.2303</v>
      </c>
      <c r="AQ18" s="281" t="s">
        <v>501</v>
      </c>
      <c r="AR18" s="282">
        <v>159.649</v>
      </c>
      <c r="AS18" s="396">
        <v>199.465</v>
      </c>
      <c r="AT18" s="281" t="s">
        <v>339</v>
      </c>
      <c r="AU18" s="282">
        <v>182.636</v>
      </c>
      <c r="AV18" s="283">
        <v>227.5462</v>
      </c>
      <c r="AW18" s="281" t="s">
        <v>547</v>
      </c>
      <c r="AX18" s="282">
        <v>179.67083199999999</v>
      </c>
      <c r="AY18" s="282">
        <v>24.1524</v>
      </c>
      <c r="AZ18" s="282">
        <v>24.160727999999999</v>
      </c>
      <c r="BA18" s="282">
        <v>235.829115</v>
      </c>
      <c r="BB18" s="613">
        <f t="shared" si="0"/>
        <v>0.30611845240731483</v>
      </c>
    </row>
    <row r="19" spans="1:54" ht="13.05" customHeight="1" x14ac:dyDescent="0.2">
      <c r="A19" s="58"/>
      <c r="C19" s="64" t="s">
        <v>36</v>
      </c>
      <c r="D19" s="281" t="s">
        <v>369</v>
      </c>
      <c r="E19" s="282">
        <v>30.332000000000001</v>
      </c>
      <c r="F19" s="283">
        <v>30.782</v>
      </c>
      <c r="G19" s="281" t="s">
        <v>265</v>
      </c>
      <c r="H19" s="282">
        <v>31.38</v>
      </c>
      <c r="I19" s="283">
        <v>33.56</v>
      </c>
      <c r="J19" s="281" t="s">
        <v>371</v>
      </c>
      <c r="K19" s="282">
        <v>42.439</v>
      </c>
      <c r="L19" s="283">
        <v>46.991</v>
      </c>
      <c r="M19" s="281" t="s">
        <v>328</v>
      </c>
      <c r="N19" s="282">
        <v>51.783999999999999</v>
      </c>
      <c r="O19" s="283">
        <v>58.292000000000002</v>
      </c>
      <c r="P19" s="281" t="s">
        <v>282</v>
      </c>
      <c r="Q19" s="282">
        <v>51.183999999999997</v>
      </c>
      <c r="R19" s="283">
        <v>62.771000000000001</v>
      </c>
      <c r="S19" s="281" t="s">
        <v>230</v>
      </c>
      <c r="T19" s="282">
        <v>58.874000000000002</v>
      </c>
      <c r="U19" s="283">
        <v>70.477999999999994</v>
      </c>
      <c r="V19" s="281" t="s">
        <v>283</v>
      </c>
      <c r="W19" s="282">
        <v>69.960999999999999</v>
      </c>
      <c r="X19" s="283">
        <v>76.685100000000006</v>
      </c>
      <c r="Y19" s="281" t="s">
        <v>284</v>
      </c>
      <c r="Z19" s="282">
        <v>74.747100000000003</v>
      </c>
      <c r="AA19" s="283">
        <v>78.007099999999994</v>
      </c>
      <c r="AB19" s="281" t="s">
        <v>287</v>
      </c>
      <c r="AC19" s="282">
        <v>80.516999999999996</v>
      </c>
      <c r="AD19" s="283">
        <v>90.507000000000005</v>
      </c>
      <c r="AE19" s="281" t="s">
        <v>231</v>
      </c>
      <c r="AF19" s="282">
        <v>88.197199999999995</v>
      </c>
      <c r="AG19" s="283">
        <v>101.9572</v>
      </c>
      <c r="AH19" s="281" t="s">
        <v>278</v>
      </c>
      <c r="AI19" s="282">
        <v>106.50700000000001</v>
      </c>
      <c r="AJ19" s="283">
        <v>124.527</v>
      </c>
      <c r="AK19" s="281" t="s">
        <v>411</v>
      </c>
      <c r="AL19" s="282">
        <v>125.816</v>
      </c>
      <c r="AM19" s="283">
        <v>145.75059999999999</v>
      </c>
      <c r="AN19" s="281" t="s">
        <v>342</v>
      </c>
      <c r="AO19" s="282">
        <v>147.33029999999999</v>
      </c>
      <c r="AP19" s="283">
        <v>158.82149999999999</v>
      </c>
      <c r="AQ19" s="281" t="s">
        <v>242</v>
      </c>
      <c r="AR19" s="282">
        <v>154.85659999999999</v>
      </c>
      <c r="AS19" s="396">
        <v>173.10059999999999</v>
      </c>
      <c r="AT19" s="281" t="s">
        <v>548</v>
      </c>
      <c r="AU19" s="282">
        <v>174.79159999999999</v>
      </c>
      <c r="AV19" s="283">
        <v>186.45160000000001</v>
      </c>
      <c r="AW19" s="281" t="s">
        <v>344</v>
      </c>
      <c r="AX19" s="282">
        <v>191.742245</v>
      </c>
      <c r="AY19" s="282">
        <v>7.7251450000000004</v>
      </c>
      <c r="AZ19" s="282">
        <v>13.103554000000001</v>
      </c>
      <c r="BA19" s="282">
        <v>212.570944</v>
      </c>
      <c r="BB19" s="613">
        <f t="shared" si="0"/>
        <v>0.27592813721936743</v>
      </c>
    </row>
    <row r="20" spans="1:54" ht="13.05" customHeight="1" x14ac:dyDescent="0.2">
      <c r="A20" s="58"/>
      <c r="C20" s="64" t="s">
        <v>66</v>
      </c>
      <c r="D20" s="281" t="s">
        <v>335</v>
      </c>
      <c r="E20" s="282">
        <v>5.452</v>
      </c>
      <c r="F20" s="283">
        <v>5.452</v>
      </c>
      <c r="G20" s="281" t="s">
        <v>334</v>
      </c>
      <c r="H20" s="282">
        <v>3.5169999999999999</v>
      </c>
      <c r="I20" s="283">
        <v>3.5169999999999999</v>
      </c>
      <c r="J20" s="281" t="s">
        <v>329</v>
      </c>
      <c r="K20" s="282">
        <v>4.1669999999999998</v>
      </c>
      <c r="L20" s="283">
        <v>5.7370000000000001</v>
      </c>
      <c r="M20" s="281" t="s">
        <v>294</v>
      </c>
      <c r="N20" s="282">
        <v>2.9649999999999999</v>
      </c>
      <c r="O20" s="283">
        <v>4.665</v>
      </c>
      <c r="P20" s="281" t="s">
        <v>260</v>
      </c>
      <c r="Q20" s="282">
        <v>6.2839999999999998</v>
      </c>
      <c r="R20" s="283">
        <v>6.524</v>
      </c>
      <c r="S20" s="281" t="s">
        <v>330</v>
      </c>
      <c r="T20" s="282">
        <v>5.6139999999999999</v>
      </c>
      <c r="U20" s="283">
        <v>5.6139999999999999</v>
      </c>
      <c r="V20" s="281" t="s">
        <v>261</v>
      </c>
      <c r="W20" s="282">
        <v>6.1840000000000002</v>
      </c>
      <c r="X20" s="283">
        <v>6.4189999999999996</v>
      </c>
      <c r="Y20" s="281" t="s">
        <v>262</v>
      </c>
      <c r="Z20" s="282">
        <v>5.7939999999999996</v>
      </c>
      <c r="AA20" s="283">
        <v>6.0590000000000002</v>
      </c>
      <c r="AB20" s="281" t="s">
        <v>263</v>
      </c>
      <c r="AC20" s="282">
        <v>6.1079999999999997</v>
      </c>
      <c r="AD20" s="283">
        <v>6.7779999999999996</v>
      </c>
      <c r="AE20" s="281" t="s">
        <v>263</v>
      </c>
      <c r="AF20" s="282">
        <v>7.4889999999999999</v>
      </c>
      <c r="AG20" s="283">
        <v>15.519</v>
      </c>
      <c r="AH20" s="281" t="s">
        <v>296</v>
      </c>
      <c r="AI20" s="282">
        <v>13.88</v>
      </c>
      <c r="AJ20" s="283">
        <v>29.23</v>
      </c>
      <c r="AK20" s="281" t="s">
        <v>324</v>
      </c>
      <c r="AL20" s="282">
        <v>22.678999999999998</v>
      </c>
      <c r="AM20" s="283">
        <v>23.9604</v>
      </c>
      <c r="AN20" s="281" t="s">
        <v>266</v>
      </c>
      <c r="AO20" s="282">
        <v>40.110100000000003</v>
      </c>
      <c r="AP20" s="283">
        <v>46.220500000000001</v>
      </c>
      <c r="AQ20" s="281" t="s">
        <v>545</v>
      </c>
      <c r="AR20" s="282">
        <v>40.358499999999999</v>
      </c>
      <c r="AS20" s="396">
        <v>45.464300000000001</v>
      </c>
      <c r="AT20" s="281" t="s">
        <v>380</v>
      </c>
      <c r="AU20" s="282">
        <v>33.900500000000001</v>
      </c>
      <c r="AV20" s="283">
        <v>36.415100000000002</v>
      </c>
      <c r="AW20" s="281" t="s">
        <v>268</v>
      </c>
      <c r="AX20" s="282">
        <v>242.757632</v>
      </c>
      <c r="AY20" s="282" t="s">
        <v>53</v>
      </c>
      <c r="AZ20" s="282">
        <v>0.32</v>
      </c>
      <c r="BA20" s="282">
        <v>252.520905</v>
      </c>
      <c r="BB20" s="613">
        <f t="shared" si="0"/>
        <v>0.3277852636604881</v>
      </c>
    </row>
    <row r="21" spans="1:54" ht="13.05" customHeight="1" x14ac:dyDescent="0.2">
      <c r="A21" s="58"/>
      <c r="C21" s="255" t="s">
        <v>51</v>
      </c>
      <c r="D21" s="284" t="s">
        <v>474</v>
      </c>
      <c r="E21" s="285">
        <v>768.03300000000002</v>
      </c>
      <c r="F21" s="286">
        <v>876.86300000000006</v>
      </c>
      <c r="G21" s="284" t="s">
        <v>315</v>
      </c>
      <c r="H21" s="285">
        <v>894.26300000000003</v>
      </c>
      <c r="I21" s="286">
        <v>1112.463</v>
      </c>
      <c r="J21" s="284" t="s">
        <v>443</v>
      </c>
      <c r="K21" s="285">
        <v>814.03099999999995</v>
      </c>
      <c r="L21" s="286">
        <v>1735.941</v>
      </c>
      <c r="M21" s="284" t="s">
        <v>288</v>
      </c>
      <c r="N21" s="285">
        <v>1004.476</v>
      </c>
      <c r="O21" s="286">
        <v>1949.6764000000001</v>
      </c>
      <c r="P21" s="284" t="s">
        <v>223</v>
      </c>
      <c r="Q21" s="285">
        <v>84.17</v>
      </c>
      <c r="R21" s="286">
        <v>112.0034</v>
      </c>
      <c r="S21" s="284" t="s">
        <v>493</v>
      </c>
      <c r="T21" s="285">
        <v>1376.8389999999999</v>
      </c>
      <c r="U21" s="286">
        <v>1630.7809999999999</v>
      </c>
      <c r="V21" s="284" t="s">
        <v>412</v>
      </c>
      <c r="W21" s="285">
        <v>1009.6934</v>
      </c>
      <c r="X21" s="286">
        <v>1554.6459</v>
      </c>
      <c r="Y21" s="284" t="s">
        <v>507</v>
      </c>
      <c r="Z21" s="285">
        <v>608.71</v>
      </c>
      <c r="AA21" s="286">
        <v>778.96</v>
      </c>
      <c r="AB21" s="284" t="s">
        <v>549</v>
      </c>
      <c r="AC21" s="285">
        <v>570.17999999999995</v>
      </c>
      <c r="AD21" s="286">
        <v>676.37099999999998</v>
      </c>
      <c r="AE21" s="284" t="s">
        <v>245</v>
      </c>
      <c r="AF21" s="285">
        <v>641.77120000000002</v>
      </c>
      <c r="AG21" s="286">
        <v>858.21220000000005</v>
      </c>
      <c r="AH21" s="284" t="s">
        <v>550</v>
      </c>
      <c r="AI21" s="285">
        <v>748.43579999999997</v>
      </c>
      <c r="AJ21" s="286">
        <v>912.95680000000004</v>
      </c>
      <c r="AK21" s="284" t="s">
        <v>551</v>
      </c>
      <c r="AL21" s="285">
        <v>1348.038</v>
      </c>
      <c r="AM21" s="286">
        <v>1578.961</v>
      </c>
      <c r="AN21" s="284" t="s">
        <v>552</v>
      </c>
      <c r="AO21" s="285">
        <v>1860.231</v>
      </c>
      <c r="AP21" s="286">
        <v>1996.481</v>
      </c>
      <c r="AQ21" s="284" t="s">
        <v>553</v>
      </c>
      <c r="AR21" s="285">
        <v>2079.2561999999998</v>
      </c>
      <c r="AS21" s="501">
        <v>2208.9739</v>
      </c>
      <c r="AT21" s="284" t="s">
        <v>554</v>
      </c>
      <c r="AU21" s="285">
        <v>2537.1992</v>
      </c>
      <c r="AV21" s="286">
        <v>2652.5356000000002</v>
      </c>
      <c r="AW21" s="284" t="s">
        <v>555</v>
      </c>
      <c r="AX21" s="285">
        <v>1589.0205060000001</v>
      </c>
      <c r="AY21" s="285">
        <v>645.93882699999995</v>
      </c>
      <c r="AZ21" s="285">
        <v>33.319695000000003</v>
      </c>
      <c r="BA21" s="285">
        <v>2268.8370279999999</v>
      </c>
      <c r="BB21" s="614">
        <f t="shared" si="0"/>
        <v>2.9450684228525881</v>
      </c>
    </row>
    <row r="22" spans="1:54" ht="13.05" customHeight="1" thickBot="1" x14ac:dyDescent="0.3">
      <c r="A22" s="58"/>
      <c r="B22" s="69"/>
      <c r="C22" s="257" t="s">
        <v>49</v>
      </c>
      <c r="D22" s="257"/>
      <c r="E22" s="70">
        <f>SUM(E15:E21)</f>
        <v>16623.252</v>
      </c>
      <c r="F22" s="198">
        <f t="shared" ref="F22" si="1">SUM(F15:F21)</f>
        <v>18750.735000000004</v>
      </c>
      <c r="G22" s="257"/>
      <c r="H22" s="70">
        <f>SUM(H15:H21)</f>
        <v>17678.213</v>
      </c>
      <c r="I22" s="198">
        <f t="shared" ref="I22" si="2">SUM(I15:I21)</f>
        <v>21409.941000000003</v>
      </c>
      <c r="J22" s="257"/>
      <c r="K22" s="70">
        <f>SUM(K15:K21)</f>
        <v>18091.915999999997</v>
      </c>
      <c r="L22" s="198">
        <f t="shared" ref="L22" si="3">SUM(L15:L21)</f>
        <v>25844.9257</v>
      </c>
      <c r="M22" s="257"/>
      <c r="N22" s="70">
        <f>SUM(N15:N21)</f>
        <v>21186.754999999997</v>
      </c>
      <c r="O22" s="198">
        <f t="shared" ref="O22" si="4">SUM(O15:O21)</f>
        <v>32676.685300000005</v>
      </c>
      <c r="P22" s="197"/>
      <c r="Q22" s="70">
        <f>SUM(Q15:Q21)</f>
        <v>27545.878000000001</v>
      </c>
      <c r="R22" s="198">
        <f t="shared" ref="R22:AJ22" si="5">SUM(R15:R21)</f>
        <v>35005.469799999999</v>
      </c>
      <c r="S22" s="197"/>
      <c r="T22" s="70">
        <f t="shared" si="5"/>
        <v>32718.983</v>
      </c>
      <c r="U22" s="198">
        <f t="shared" si="5"/>
        <v>36384.937000000005</v>
      </c>
      <c r="V22" s="197"/>
      <c r="W22" s="70">
        <f t="shared" si="5"/>
        <v>34103.7186</v>
      </c>
      <c r="X22" s="198">
        <f t="shared" si="5"/>
        <v>37081.998500000009</v>
      </c>
      <c r="Y22" s="197"/>
      <c r="Z22" s="70">
        <f t="shared" si="5"/>
        <v>35302.603900000002</v>
      </c>
      <c r="AA22" s="198">
        <f t="shared" si="5"/>
        <v>39578.867200000001</v>
      </c>
      <c r="AB22" s="197"/>
      <c r="AC22" s="70">
        <f t="shared" si="5"/>
        <v>36445.088299999996</v>
      </c>
      <c r="AD22" s="198">
        <f t="shared" si="5"/>
        <v>47351.479299999999</v>
      </c>
      <c r="AE22" s="197"/>
      <c r="AF22" s="70">
        <f t="shared" si="5"/>
        <v>37140.731500000002</v>
      </c>
      <c r="AG22" s="198">
        <f t="shared" si="5"/>
        <v>57632.711300000003</v>
      </c>
      <c r="AH22" s="197"/>
      <c r="AI22" s="70">
        <f t="shared" si="5"/>
        <v>40772.018900000003</v>
      </c>
      <c r="AJ22" s="198">
        <f t="shared" si="5"/>
        <v>64370.676500000001</v>
      </c>
      <c r="AK22" s="256"/>
      <c r="AL22" s="70">
        <f>SUM(AL15:AL21)</f>
        <v>53859.46439999999</v>
      </c>
      <c r="AM22" s="198">
        <f t="shared" ref="AM22:AP22" si="6">SUM(AM15:AM21)</f>
        <v>68740.136299999984</v>
      </c>
      <c r="AN22" s="221"/>
      <c r="AO22" s="202">
        <f t="shared" si="6"/>
        <v>61012.584899999994</v>
      </c>
      <c r="AP22" s="236">
        <f t="shared" si="6"/>
        <v>70263.420200000008</v>
      </c>
      <c r="AQ22" s="221"/>
      <c r="AR22" s="202">
        <f t="shared" ref="AR22:AS22" si="7">SUM(AR15:AR21)</f>
        <v>66401.754000000001</v>
      </c>
      <c r="AS22" s="236">
        <f t="shared" si="7"/>
        <v>74188.738800000006</v>
      </c>
      <c r="AT22" s="221"/>
      <c r="AU22" s="202">
        <f t="shared" ref="AU22:AV22" si="8">SUM(AU15:AU21)</f>
        <v>68583.459399999992</v>
      </c>
      <c r="AV22" s="236">
        <f t="shared" si="8"/>
        <v>76213.223100000003</v>
      </c>
      <c r="AW22" s="221"/>
      <c r="AX22" s="70">
        <f t="shared" ref="AX22:BA22" si="9">SUM(AX15:AX21)</f>
        <v>69712.900961000007</v>
      </c>
      <c r="AY22" s="70">
        <f t="shared" si="9"/>
        <v>4034.5398859999996</v>
      </c>
      <c r="AZ22" s="70">
        <f t="shared" si="9"/>
        <v>3272.0719859999995</v>
      </c>
      <c r="BA22" s="70">
        <f t="shared" si="9"/>
        <v>77038.516673999999</v>
      </c>
      <c r="BB22" s="615">
        <f t="shared" si="0"/>
        <v>100</v>
      </c>
    </row>
    <row r="23" spans="1:54" ht="12.75" customHeight="1" x14ac:dyDescent="0.25">
      <c r="A23" s="58"/>
      <c r="B23" s="69"/>
      <c r="C23" s="71"/>
      <c r="D23" s="71"/>
      <c r="E23" s="71"/>
      <c r="F23" s="71"/>
      <c r="G23" s="71"/>
      <c r="H23" s="71"/>
      <c r="I23" s="71"/>
      <c r="J23" s="71"/>
      <c r="K23" s="71"/>
      <c r="L23" s="71"/>
      <c r="M23" s="71"/>
      <c r="N23" s="71"/>
      <c r="O23" s="71"/>
      <c r="P23" s="72"/>
      <c r="Q23" s="72"/>
      <c r="R23" s="72"/>
      <c r="S23" s="72"/>
      <c r="T23" s="72"/>
      <c r="U23" s="72"/>
      <c r="V23" s="72"/>
      <c r="W23" s="72"/>
      <c r="X23" s="72"/>
      <c r="Y23" s="54"/>
      <c r="AB23" s="54"/>
      <c r="AC23" s="73"/>
      <c r="AD23" s="73"/>
      <c r="AE23" s="55"/>
      <c r="AF23" s="55"/>
      <c r="AG23" s="55"/>
      <c r="AK23" s="132"/>
      <c r="AN23" s="132"/>
    </row>
    <row r="24" spans="1:54" ht="13.5" customHeight="1" thickBot="1" x14ac:dyDescent="0.3">
      <c r="A24" s="58"/>
      <c r="B24" s="69"/>
      <c r="C24" s="71"/>
      <c r="D24" s="71"/>
      <c r="E24" s="71"/>
      <c r="F24" s="71"/>
      <c r="G24" s="71"/>
      <c r="H24" s="71"/>
      <c r="I24" s="71"/>
      <c r="J24" s="71"/>
      <c r="K24" s="71"/>
      <c r="L24" s="71"/>
      <c r="M24" s="71"/>
      <c r="N24" s="71"/>
      <c r="O24" s="71"/>
      <c r="P24" s="74"/>
      <c r="Q24" s="72"/>
      <c r="R24" s="72"/>
      <c r="S24" s="72"/>
      <c r="T24" s="72"/>
      <c r="U24" s="72"/>
      <c r="V24" s="72"/>
      <c r="W24" s="72"/>
      <c r="X24" s="72"/>
      <c r="Y24" s="54"/>
      <c r="AB24" s="54"/>
      <c r="AD24" s="55"/>
      <c r="AE24" s="55"/>
      <c r="AF24" s="55"/>
      <c r="AH24" s="87"/>
      <c r="AI24" s="87"/>
      <c r="AK24" s="132"/>
      <c r="AN24" s="132"/>
    </row>
    <row r="25" spans="1:54" ht="12.75" customHeight="1" x14ac:dyDescent="0.25">
      <c r="A25" s="58"/>
      <c r="B25" s="61"/>
      <c r="C25" s="59"/>
      <c r="D25" s="785" t="s">
        <v>101</v>
      </c>
      <c r="E25" s="786"/>
      <c r="F25" s="787"/>
      <c r="G25" s="785" t="s">
        <v>102</v>
      </c>
      <c r="H25" s="786"/>
      <c r="I25" s="787"/>
      <c r="J25" s="785" t="s">
        <v>103</v>
      </c>
      <c r="K25" s="786"/>
      <c r="L25" s="787"/>
      <c r="M25" s="785" t="s">
        <v>100</v>
      </c>
      <c r="N25" s="786"/>
      <c r="O25" s="787"/>
      <c r="P25" s="785" t="s">
        <v>1</v>
      </c>
      <c r="Q25" s="786"/>
      <c r="R25" s="787"/>
      <c r="S25" s="785" t="s">
        <v>2</v>
      </c>
      <c r="T25" s="786"/>
      <c r="U25" s="787"/>
      <c r="V25" s="785" t="s">
        <v>3</v>
      </c>
      <c r="W25" s="786"/>
      <c r="X25" s="787"/>
      <c r="Y25" s="785">
        <v>2014</v>
      </c>
      <c r="Z25" s="786"/>
      <c r="AA25" s="787"/>
      <c r="AB25" s="785">
        <v>2015</v>
      </c>
      <c r="AC25" s="786"/>
      <c r="AD25" s="787"/>
      <c r="AE25" s="785">
        <v>2016</v>
      </c>
      <c r="AF25" s="786"/>
      <c r="AG25" s="787"/>
      <c r="AH25" s="836">
        <v>2017</v>
      </c>
      <c r="AI25" s="837"/>
      <c r="AJ25" s="838"/>
      <c r="AK25" s="836">
        <v>2018</v>
      </c>
      <c r="AL25" s="837"/>
      <c r="AM25" s="838"/>
      <c r="AN25" s="794">
        <v>2019</v>
      </c>
      <c r="AO25" s="850"/>
      <c r="AP25" s="851"/>
      <c r="AQ25" s="794">
        <v>2020</v>
      </c>
      <c r="AR25" s="850"/>
      <c r="AS25" s="851"/>
      <c r="AT25" s="794">
        <v>2021</v>
      </c>
      <c r="AU25" s="850"/>
      <c r="AV25" s="851"/>
      <c r="AW25" s="794">
        <v>2022</v>
      </c>
      <c r="AX25" s="795"/>
      <c r="AY25" s="795"/>
      <c r="AZ25" s="795"/>
      <c r="BA25" s="795"/>
      <c r="BB25" s="851"/>
    </row>
    <row r="26" spans="1:54" ht="21.75" customHeight="1" thickBot="1" x14ac:dyDescent="0.3">
      <c r="B26" s="57" t="s">
        <v>79</v>
      </c>
      <c r="C26" s="59"/>
      <c r="D26" s="788" t="s">
        <v>55</v>
      </c>
      <c r="E26" s="783" t="s">
        <v>73</v>
      </c>
      <c r="F26" s="784" t="s">
        <v>74</v>
      </c>
      <c r="G26" s="788" t="s">
        <v>55</v>
      </c>
      <c r="H26" s="783" t="s">
        <v>73</v>
      </c>
      <c r="I26" s="784" t="s">
        <v>74</v>
      </c>
      <c r="J26" s="788" t="s">
        <v>55</v>
      </c>
      <c r="K26" s="783" t="s">
        <v>73</v>
      </c>
      <c r="L26" s="784" t="s">
        <v>74</v>
      </c>
      <c r="M26" s="788" t="s">
        <v>55</v>
      </c>
      <c r="N26" s="783" t="s">
        <v>73</v>
      </c>
      <c r="O26" s="784" t="s">
        <v>74</v>
      </c>
      <c r="P26" s="824" t="s">
        <v>55</v>
      </c>
      <c r="Q26" s="797" t="s">
        <v>73</v>
      </c>
      <c r="R26" s="798" t="s">
        <v>74</v>
      </c>
      <c r="S26" s="788" t="s">
        <v>55</v>
      </c>
      <c r="T26" s="797" t="s">
        <v>73</v>
      </c>
      <c r="U26" s="798" t="s">
        <v>74</v>
      </c>
      <c r="V26" s="788" t="s">
        <v>55</v>
      </c>
      <c r="W26" s="797" t="s">
        <v>73</v>
      </c>
      <c r="X26" s="798" t="s">
        <v>74</v>
      </c>
      <c r="Y26" s="788" t="s">
        <v>56</v>
      </c>
      <c r="Z26" s="783" t="s">
        <v>73</v>
      </c>
      <c r="AA26" s="784" t="s">
        <v>74</v>
      </c>
      <c r="AB26" s="788" t="s">
        <v>56</v>
      </c>
      <c r="AC26" s="783" t="s">
        <v>73</v>
      </c>
      <c r="AD26" s="784" t="s">
        <v>74</v>
      </c>
      <c r="AE26" s="788" t="s">
        <v>56</v>
      </c>
      <c r="AF26" s="783" t="s">
        <v>73</v>
      </c>
      <c r="AG26" s="784" t="s">
        <v>74</v>
      </c>
      <c r="AH26" s="839" t="s">
        <v>56</v>
      </c>
      <c r="AI26" s="730" t="s">
        <v>73</v>
      </c>
      <c r="AJ26" s="809" t="s">
        <v>74</v>
      </c>
      <c r="AK26" s="807" t="s">
        <v>56</v>
      </c>
      <c r="AL26" s="730" t="s">
        <v>73</v>
      </c>
      <c r="AM26" s="809" t="s">
        <v>74</v>
      </c>
      <c r="AN26" s="807" t="s">
        <v>56</v>
      </c>
      <c r="AO26" s="730" t="s">
        <v>73</v>
      </c>
      <c r="AP26" s="809" t="s">
        <v>74</v>
      </c>
      <c r="AQ26" s="848" t="s">
        <v>56</v>
      </c>
      <c r="AR26" s="730" t="s">
        <v>73</v>
      </c>
      <c r="AS26" s="809" t="s">
        <v>74</v>
      </c>
      <c r="AT26" s="848" t="s">
        <v>56</v>
      </c>
      <c r="AU26" s="730" t="s">
        <v>73</v>
      </c>
      <c r="AV26" s="809" t="s">
        <v>74</v>
      </c>
      <c r="AW26" s="848" t="s">
        <v>46</v>
      </c>
      <c r="AX26" s="730" t="s">
        <v>77</v>
      </c>
      <c r="AY26" s="718" t="s">
        <v>76</v>
      </c>
      <c r="AZ26" s="718"/>
      <c r="BA26" s="730" t="s">
        <v>75</v>
      </c>
      <c r="BB26" s="846" t="s">
        <v>47</v>
      </c>
    </row>
    <row r="27" spans="1:54" ht="21.75" customHeight="1" thickBot="1" x14ac:dyDescent="0.3">
      <c r="A27" s="61"/>
      <c r="B27" s="61"/>
      <c r="C27" s="59"/>
      <c r="D27" s="788"/>
      <c r="E27" s="783"/>
      <c r="F27" s="784"/>
      <c r="G27" s="788"/>
      <c r="H27" s="783"/>
      <c r="I27" s="784"/>
      <c r="J27" s="788"/>
      <c r="K27" s="783"/>
      <c r="L27" s="784"/>
      <c r="M27" s="788"/>
      <c r="N27" s="783"/>
      <c r="O27" s="784"/>
      <c r="P27" s="825"/>
      <c r="Q27" s="797"/>
      <c r="R27" s="798"/>
      <c r="S27" s="825"/>
      <c r="T27" s="797"/>
      <c r="U27" s="798"/>
      <c r="V27" s="788"/>
      <c r="W27" s="797"/>
      <c r="X27" s="798"/>
      <c r="Y27" s="788"/>
      <c r="Z27" s="783"/>
      <c r="AA27" s="784"/>
      <c r="AB27" s="788"/>
      <c r="AC27" s="783"/>
      <c r="AD27" s="784"/>
      <c r="AE27" s="788"/>
      <c r="AF27" s="783"/>
      <c r="AG27" s="784"/>
      <c r="AH27" s="840"/>
      <c r="AI27" s="731"/>
      <c r="AJ27" s="810"/>
      <c r="AK27" s="808"/>
      <c r="AL27" s="731"/>
      <c r="AM27" s="810"/>
      <c r="AN27" s="808"/>
      <c r="AO27" s="731"/>
      <c r="AP27" s="810"/>
      <c r="AQ27" s="849"/>
      <c r="AR27" s="731"/>
      <c r="AS27" s="810"/>
      <c r="AT27" s="849"/>
      <c r="AU27" s="731"/>
      <c r="AV27" s="810"/>
      <c r="AW27" s="849"/>
      <c r="AX27" s="731"/>
      <c r="AY27" s="487" t="s">
        <v>28</v>
      </c>
      <c r="AZ27" s="487" t="s">
        <v>29</v>
      </c>
      <c r="BA27" s="731"/>
      <c r="BB27" s="847"/>
    </row>
    <row r="28" spans="1:54" ht="13.05" customHeight="1" thickBot="1" x14ac:dyDescent="0.3">
      <c r="A28" s="75"/>
      <c r="B28" s="826" t="s">
        <v>31</v>
      </c>
      <c r="C28" s="502" t="s">
        <v>41</v>
      </c>
      <c r="D28" s="507" t="s">
        <v>556</v>
      </c>
      <c r="E28" s="17">
        <v>1480.5509999999999</v>
      </c>
      <c r="F28" s="508">
        <v>1633.731</v>
      </c>
      <c r="G28" s="507" t="s">
        <v>309</v>
      </c>
      <c r="H28" s="17">
        <v>1623.62</v>
      </c>
      <c r="I28" s="508">
        <v>2096.92</v>
      </c>
      <c r="J28" s="507" t="s">
        <v>391</v>
      </c>
      <c r="K28" s="17">
        <v>1869.61</v>
      </c>
      <c r="L28" s="508">
        <v>2875.6019999999999</v>
      </c>
      <c r="M28" s="507" t="s">
        <v>244</v>
      </c>
      <c r="N28" s="17">
        <v>1914.15</v>
      </c>
      <c r="O28" s="508">
        <v>3656.2660000000001</v>
      </c>
      <c r="P28" s="77" t="s">
        <v>557</v>
      </c>
      <c r="Q28" s="62">
        <v>2559.88</v>
      </c>
      <c r="R28" s="63">
        <v>3537.07</v>
      </c>
      <c r="S28" s="77" t="s">
        <v>558</v>
      </c>
      <c r="T28" s="62">
        <v>2893.05</v>
      </c>
      <c r="U28" s="63">
        <v>3450.88</v>
      </c>
      <c r="V28" s="83" t="s">
        <v>559</v>
      </c>
      <c r="W28" s="76">
        <v>3168.17</v>
      </c>
      <c r="X28" s="208">
        <v>3419.94</v>
      </c>
      <c r="Y28" s="77" t="s">
        <v>560</v>
      </c>
      <c r="Z28" s="62">
        <v>3231.3</v>
      </c>
      <c r="AA28" s="63">
        <v>3685.04</v>
      </c>
      <c r="AB28" s="77" t="s">
        <v>561</v>
      </c>
      <c r="AC28" s="62">
        <v>3701.0369999999998</v>
      </c>
      <c r="AD28" s="63">
        <v>5181.5069999999996</v>
      </c>
      <c r="AE28" s="77" t="s">
        <v>461</v>
      </c>
      <c r="AF28" s="62">
        <v>3786.54</v>
      </c>
      <c r="AG28" s="63">
        <v>7050.55</v>
      </c>
      <c r="AH28" s="211" t="s">
        <v>562</v>
      </c>
      <c r="AI28" s="35">
        <v>4142.3900000000003</v>
      </c>
      <c r="AJ28" s="24">
        <v>7780.1922999999997</v>
      </c>
      <c r="AK28" s="216" t="s">
        <v>488</v>
      </c>
      <c r="AL28" s="35">
        <v>5192.53</v>
      </c>
      <c r="AM28" s="24">
        <v>7915.8773000000001</v>
      </c>
      <c r="AN28" s="216" t="s">
        <v>563</v>
      </c>
      <c r="AO28" s="35">
        <v>6937.71</v>
      </c>
      <c r="AP28" s="24">
        <v>8411.8125</v>
      </c>
      <c r="AQ28" s="528" t="s">
        <v>564</v>
      </c>
      <c r="AR28" s="529">
        <v>7996.6750000000002</v>
      </c>
      <c r="AS28" s="530">
        <v>9064.2849999999999</v>
      </c>
      <c r="AT28" s="528" t="s">
        <v>565</v>
      </c>
      <c r="AU28" s="529">
        <v>8478.402</v>
      </c>
      <c r="AV28" s="530">
        <v>9458.9429999999993</v>
      </c>
      <c r="AW28" s="268" t="s">
        <v>566</v>
      </c>
      <c r="AX28" s="269">
        <v>11360.037012999999</v>
      </c>
      <c r="AY28" s="269">
        <v>498.30733199999997</v>
      </c>
      <c r="AZ28" s="269">
        <v>640.26176999999996</v>
      </c>
      <c r="BA28" s="269">
        <v>12498.606115000001</v>
      </c>
      <c r="BB28" s="612">
        <f t="shared" ref="BB28:BB43" si="10">BA28/BA$22*100</f>
        <v>16.223840560027554</v>
      </c>
    </row>
    <row r="29" spans="1:54" ht="13.05" customHeight="1" thickBot="1" x14ac:dyDescent="0.3">
      <c r="A29" s="75"/>
      <c r="B29" s="826"/>
      <c r="C29" s="258" t="s">
        <v>37</v>
      </c>
      <c r="D29" s="509" t="s">
        <v>256</v>
      </c>
      <c r="E29" s="20">
        <v>13.55</v>
      </c>
      <c r="F29" s="510">
        <v>13.55</v>
      </c>
      <c r="G29" s="509" t="s">
        <v>255</v>
      </c>
      <c r="H29" s="20">
        <v>4.4000000000000004</v>
      </c>
      <c r="I29" s="510">
        <v>9.69</v>
      </c>
      <c r="J29" s="509" t="s">
        <v>255</v>
      </c>
      <c r="K29" s="20">
        <v>7.84</v>
      </c>
      <c r="L29" s="510">
        <v>9.84</v>
      </c>
      <c r="M29" s="509" t="s">
        <v>292</v>
      </c>
      <c r="N29" s="20">
        <v>19.899999999999999</v>
      </c>
      <c r="O29" s="510">
        <v>28.02</v>
      </c>
      <c r="P29" s="78" t="s">
        <v>335</v>
      </c>
      <c r="Q29" s="65">
        <v>22.09</v>
      </c>
      <c r="R29" s="66">
        <v>45.28</v>
      </c>
      <c r="S29" s="78" t="s">
        <v>335</v>
      </c>
      <c r="T29" s="65">
        <v>26.99</v>
      </c>
      <c r="U29" s="66">
        <v>45.91</v>
      </c>
      <c r="V29" s="78" t="s">
        <v>329</v>
      </c>
      <c r="W29" s="65">
        <v>76.56</v>
      </c>
      <c r="X29" s="66">
        <v>79.36</v>
      </c>
      <c r="Y29" s="78" t="s">
        <v>330</v>
      </c>
      <c r="Z29" s="65">
        <v>83.66</v>
      </c>
      <c r="AA29" s="66">
        <v>86.58</v>
      </c>
      <c r="AB29" s="78" t="s">
        <v>331</v>
      </c>
      <c r="AC29" s="65">
        <v>159.74</v>
      </c>
      <c r="AD29" s="66" t="s">
        <v>567</v>
      </c>
      <c r="AE29" s="78" t="s">
        <v>476</v>
      </c>
      <c r="AF29" s="65">
        <v>167.74</v>
      </c>
      <c r="AG29" s="66">
        <v>288.41000000000003</v>
      </c>
      <c r="AH29" s="212" t="s">
        <v>364</v>
      </c>
      <c r="AI29" s="39">
        <v>179.35</v>
      </c>
      <c r="AJ29" s="25">
        <v>286.25</v>
      </c>
      <c r="AK29" s="217" t="s">
        <v>476</v>
      </c>
      <c r="AL29" s="39">
        <v>239.06</v>
      </c>
      <c r="AM29" s="25">
        <v>351.44</v>
      </c>
      <c r="AN29" s="217" t="s">
        <v>267</v>
      </c>
      <c r="AO29" s="39">
        <v>214.18</v>
      </c>
      <c r="AP29" s="25">
        <v>246.59</v>
      </c>
      <c r="AQ29" s="531" t="s">
        <v>299</v>
      </c>
      <c r="AR29" s="532">
        <v>274.02999999999997</v>
      </c>
      <c r="AS29" s="533">
        <v>287.17500000000001</v>
      </c>
      <c r="AT29" s="531" t="s">
        <v>364</v>
      </c>
      <c r="AU29" s="532">
        <v>306.83</v>
      </c>
      <c r="AV29" s="533">
        <v>319.87</v>
      </c>
      <c r="AW29" s="270" t="s">
        <v>466</v>
      </c>
      <c r="AX29" s="271">
        <v>414.96323100000001</v>
      </c>
      <c r="AY29" s="271">
        <v>8.31</v>
      </c>
      <c r="AZ29" s="271">
        <v>9.6300000000000008</v>
      </c>
      <c r="BA29" s="271">
        <v>432.90323100000001</v>
      </c>
      <c r="BB29" s="613">
        <f t="shared" si="10"/>
        <v>0.56193090117751709</v>
      </c>
    </row>
    <row r="30" spans="1:54" ht="13.05" customHeight="1" thickBot="1" x14ac:dyDescent="0.3">
      <c r="A30" s="75"/>
      <c r="B30" s="826"/>
      <c r="C30" s="258" t="s">
        <v>38</v>
      </c>
      <c r="D30" s="509" t="s">
        <v>372</v>
      </c>
      <c r="E30" s="20" t="s">
        <v>53</v>
      </c>
      <c r="F30" s="510">
        <v>2.74</v>
      </c>
      <c r="G30" s="509" t="s">
        <v>372</v>
      </c>
      <c r="H30" s="20">
        <v>10.73</v>
      </c>
      <c r="I30" s="510">
        <v>13.68</v>
      </c>
      <c r="J30" s="509" t="s">
        <v>255</v>
      </c>
      <c r="K30" s="20">
        <v>11.58</v>
      </c>
      <c r="L30" s="510">
        <v>13.08</v>
      </c>
      <c r="M30" s="509" t="s">
        <v>334</v>
      </c>
      <c r="N30" s="20">
        <v>9.0299999999999994</v>
      </c>
      <c r="O30" s="510">
        <v>16.45</v>
      </c>
      <c r="P30" s="78" t="s">
        <v>372</v>
      </c>
      <c r="Q30" s="65">
        <v>6.49</v>
      </c>
      <c r="R30" s="66">
        <v>6.49</v>
      </c>
      <c r="S30" s="78" t="s">
        <v>255</v>
      </c>
      <c r="T30" s="65" t="s">
        <v>53</v>
      </c>
      <c r="U30" s="66">
        <v>22.15</v>
      </c>
      <c r="V30" s="78" t="s">
        <v>334</v>
      </c>
      <c r="W30" s="65">
        <v>8.1199999999999992</v>
      </c>
      <c r="X30" s="66">
        <v>8.92</v>
      </c>
      <c r="Y30" s="78" t="s">
        <v>263</v>
      </c>
      <c r="Z30" s="65">
        <v>107.32</v>
      </c>
      <c r="AA30" s="66">
        <v>111.24</v>
      </c>
      <c r="AB30" s="78" t="s">
        <v>264</v>
      </c>
      <c r="AC30" s="65">
        <v>57.58</v>
      </c>
      <c r="AD30" s="66">
        <v>63.58</v>
      </c>
      <c r="AE30" s="78" t="s">
        <v>325</v>
      </c>
      <c r="AF30" s="65">
        <v>213.4</v>
      </c>
      <c r="AG30" s="66">
        <v>343.15</v>
      </c>
      <c r="AH30" s="212" t="s">
        <v>363</v>
      </c>
      <c r="AI30" s="39">
        <v>221.19</v>
      </c>
      <c r="AJ30" s="25">
        <v>402.51</v>
      </c>
      <c r="AK30" s="217" t="s">
        <v>324</v>
      </c>
      <c r="AL30" s="39">
        <v>151.99</v>
      </c>
      <c r="AM30" s="25">
        <v>177.65</v>
      </c>
      <c r="AN30" s="217" t="s">
        <v>263</v>
      </c>
      <c r="AO30" s="39">
        <v>164.19</v>
      </c>
      <c r="AP30" s="25">
        <v>171.67</v>
      </c>
      <c r="AQ30" s="531" t="s">
        <v>336</v>
      </c>
      <c r="AR30" s="532">
        <v>187.3</v>
      </c>
      <c r="AS30" s="533">
        <v>196.26</v>
      </c>
      <c r="AT30" s="531" t="s">
        <v>323</v>
      </c>
      <c r="AU30" s="532">
        <v>56.34</v>
      </c>
      <c r="AV30" s="533">
        <v>68.349999999999994</v>
      </c>
      <c r="AW30" s="270" t="s">
        <v>265</v>
      </c>
      <c r="AX30" s="271">
        <v>121.79</v>
      </c>
      <c r="AY30" s="271">
        <v>5.45</v>
      </c>
      <c r="AZ30" s="271">
        <v>5.54</v>
      </c>
      <c r="BA30" s="271">
        <v>132.78</v>
      </c>
      <c r="BB30" s="613">
        <f t="shared" si="10"/>
        <v>0.17235534344706871</v>
      </c>
    </row>
    <row r="31" spans="1:54" ht="13.05" customHeight="1" x14ac:dyDescent="0.25">
      <c r="A31" s="75"/>
      <c r="B31" s="826"/>
      <c r="C31" s="259" t="s">
        <v>42</v>
      </c>
      <c r="D31" s="511" t="s">
        <v>255</v>
      </c>
      <c r="E31" s="512">
        <v>6.03</v>
      </c>
      <c r="F31" s="513">
        <v>6.03</v>
      </c>
      <c r="G31" s="511" t="s">
        <v>256</v>
      </c>
      <c r="H31" s="512">
        <v>8.18</v>
      </c>
      <c r="I31" s="513">
        <v>8.18</v>
      </c>
      <c r="J31" s="511" t="s">
        <v>53</v>
      </c>
      <c r="K31" s="512" t="s">
        <v>53</v>
      </c>
      <c r="L31" s="513" t="s">
        <v>53</v>
      </c>
      <c r="M31" s="511" t="s">
        <v>255</v>
      </c>
      <c r="N31" s="512">
        <v>12.75</v>
      </c>
      <c r="O31" s="513">
        <v>12.75</v>
      </c>
      <c r="P31" s="79" t="s">
        <v>257</v>
      </c>
      <c r="Q31" s="67">
        <v>19.46</v>
      </c>
      <c r="R31" s="68">
        <v>19.96</v>
      </c>
      <c r="S31" s="79" t="s">
        <v>258</v>
      </c>
      <c r="T31" s="67">
        <v>31.51</v>
      </c>
      <c r="U31" s="68">
        <v>32.229999999999997</v>
      </c>
      <c r="V31" s="79" t="s">
        <v>258</v>
      </c>
      <c r="W31" s="67">
        <v>49.96</v>
      </c>
      <c r="X31" s="68">
        <v>49.96</v>
      </c>
      <c r="Y31" s="79" t="s">
        <v>332</v>
      </c>
      <c r="Z31" s="67">
        <v>98.67</v>
      </c>
      <c r="AA31" s="68">
        <v>98.67</v>
      </c>
      <c r="AB31" s="79" t="s">
        <v>260</v>
      </c>
      <c r="AC31" s="67">
        <v>111.18</v>
      </c>
      <c r="AD31" s="68">
        <v>115.08</v>
      </c>
      <c r="AE31" s="79" t="s">
        <v>260</v>
      </c>
      <c r="AF31" s="67">
        <v>77.069999999999993</v>
      </c>
      <c r="AG31" s="68">
        <v>77.069999999999993</v>
      </c>
      <c r="AH31" s="213" t="s">
        <v>260</v>
      </c>
      <c r="AI31" s="42">
        <v>73.12</v>
      </c>
      <c r="AJ31" s="102">
        <v>74.42</v>
      </c>
      <c r="AK31" s="218" t="s">
        <v>336</v>
      </c>
      <c r="AL31" s="42">
        <v>143.44999999999999</v>
      </c>
      <c r="AM31" s="102">
        <v>145.91999999999999</v>
      </c>
      <c r="AN31" s="218" t="s">
        <v>324</v>
      </c>
      <c r="AO31" s="42">
        <v>146.66</v>
      </c>
      <c r="AP31" s="102">
        <v>149.59</v>
      </c>
      <c r="AQ31" s="534" t="s">
        <v>295</v>
      </c>
      <c r="AR31" s="535">
        <v>138.19999999999999</v>
      </c>
      <c r="AS31" s="536">
        <v>138.69999999999999</v>
      </c>
      <c r="AT31" s="534" t="s">
        <v>295</v>
      </c>
      <c r="AU31" s="535">
        <v>105.69</v>
      </c>
      <c r="AV31" s="536">
        <v>109.44</v>
      </c>
      <c r="AW31" s="272" t="s">
        <v>332</v>
      </c>
      <c r="AX31" s="273">
        <v>74.75</v>
      </c>
      <c r="AY31" s="273" t="s">
        <v>333</v>
      </c>
      <c r="AZ31" s="273">
        <v>2.9</v>
      </c>
      <c r="BA31" s="273">
        <v>77.650000000000006</v>
      </c>
      <c r="BB31" s="614">
        <f t="shared" si="10"/>
        <v>0.10079373714915564</v>
      </c>
    </row>
    <row r="32" spans="1:54" ht="13.05" customHeight="1" x14ac:dyDescent="0.25">
      <c r="A32" s="75"/>
      <c r="B32" s="804" t="s">
        <v>30</v>
      </c>
      <c r="C32" s="260" t="s">
        <v>39</v>
      </c>
      <c r="D32" s="507" t="s">
        <v>395</v>
      </c>
      <c r="E32" s="17">
        <v>6311.2939999999999</v>
      </c>
      <c r="F32" s="508">
        <v>7080.4229999999998</v>
      </c>
      <c r="G32" s="507" t="s">
        <v>568</v>
      </c>
      <c r="H32" s="17">
        <v>6242.2120000000004</v>
      </c>
      <c r="I32" s="508">
        <v>7741.26</v>
      </c>
      <c r="J32" s="507" t="s">
        <v>569</v>
      </c>
      <c r="K32" s="17">
        <v>6339.9380000000001</v>
      </c>
      <c r="L32" s="508">
        <v>9444.3179999999993</v>
      </c>
      <c r="M32" s="507" t="s">
        <v>483</v>
      </c>
      <c r="N32" s="17">
        <v>7069.442</v>
      </c>
      <c r="O32" s="508">
        <v>11724.925999999999</v>
      </c>
      <c r="P32" s="77" t="s">
        <v>570</v>
      </c>
      <c r="Q32" s="62">
        <v>9662.643</v>
      </c>
      <c r="R32" s="63">
        <v>12974.593000000001</v>
      </c>
      <c r="S32" s="77" t="s">
        <v>248</v>
      </c>
      <c r="T32" s="62">
        <v>12208.998</v>
      </c>
      <c r="U32" s="63">
        <v>13702.928</v>
      </c>
      <c r="V32" s="77" t="s">
        <v>571</v>
      </c>
      <c r="W32" s="62">
        <v>12645.487999999999</v>
      </c>
      <c r="X32" s="63">
        <v>13373.428</v>
      </c>
      <c r="Y32" s="77" t="s">
        <v>249</v>
      </c>
      <c r="Z32" s="62">
        <v>13088.870999999999</v>
      </c>
      <c r="AA32" s="63">
        <v>14504.411</v>
      </c>
      <c r="AB32" s="77" t="s">
        <v>572</v>
      </c>
      <c r="AC32" s="62">
        <v>12725.59</v>
      </c>
      <c r="AD32" s="63">
        <v>16994.490000000002</v>
      </c>
      <c r="AE32" s="77" t="s">
        <v>573</v>
      </c>
      <c r="AF32" s="62">
        <v>12682.81</v>
      </c>
      <c r="AG32" s="63">
        <v>21384.55</v>
      </c>
      <c r="AH32" s="212" t="s">
        <v>441</v>
      </c>
      <c r="AI32" s="39">
        <v>14583.898999999999</v>
      </c>
      <c r="AJ32" s="97">
        <v>24970.337899999999</v>
      </c>
      <c r="AK32" s="217" t="s">
        <v>574</v>
      </c>
      <c r="AL32" s="39">
        <v>21194.033899999999</v>
      </c>
      <c r="AM32" s="97">
        <v>27827.462299999999</v>
      </c>
      <c r="AN32" s="217" t="s">
        <v>575</v>
      </c>
      <c r="AO32" s="39">
        <v>23789.363399999998</v>
      </c>
      <c r="AP32" s="97">
        <v>27676.2183</v>
      </c>
      <c r="AQ32" s="528" t="s">
        <v>576</v>
      </c>
      <c r="AR32" s="529">
        <v>25539.942200000001</v>
      </c>
      <c r="AS32" s="530">
        <v>28651.542000000001</v>
      </c>
      <c r="AT32" s="528" t="s">
        <v>577</v>
      </c>
      <c r="AU32" s="529">
        <v>26766.7654</v>
      </c>
      <c r="AV32" s="530">
        <v>29421.5612</v>
      </c>
      <c r="AW32" s="268" t="s">
        <v>578</v>
      </c>
      <c r="AX32" s="269">
        <v>25717.882570000002</v>
      </c>
      <c r="AY32" s="269">
        <v>1170.86932</v>
      </c>
      <c r="AZ32" s="269">
        <v>931.45879400000001</v>
      </c>
      <c r="BA32" s="269">
        <v>27820.440684000001</v>
      </c>
      <c r="BB32" s="612">
        <f t="shared" si="10"/>
        <v>36.112378437563066</v>
      </c>
    </row>
    <row r="33" spans="1:54" ht="13.05" customHeight="1" x14ac:dyDescent="0.25">
      <c r="A33" s="75"/>
      <c r="B33" s="804"/>
      <c r="C33" s="259" t="s">
        <v>50</v>
      </c>
      <c r="D33" s="511" t="s">
        <v>512</v>
      </c>
      <c r="E33" s="512">
        <v>7999.18</v>
      </c>
      <c r="F33" s="513">
        <v>9063.08</v>
      </c>
      <c r="G33" s="511" t="s">
        <v>312</v>
      </c>
      <c r="H33" s="512">
        <v>8813.2070000000003</v>
      </c>
      <c r="I33" s="513">
        <v>10326.277</v>
      </c>
      <c r="J33" s="511" t="s">
        <v>579</v>
      </c>
      <c r="K33" s="512">
        <v>8959.5169999999998</v>
      </c>
      <c r="L33" s="513">
        <v>11633.097</v>
      </c>
      <c r="M33" s="511" t="s">
        <v>518</v>
      </c>
      <c r="N33" s="512">
        <v>11072.541999999999</v>
      </c>
      <c r="O33" s="513">
        <v>15148.7685</v>
      </c>
      <c r="P33" s="79" t="s">
        <v>580</v>
      </c>
      <c r="Q33" s="67">
        <v>15098.495999999999</v>
      </c>
      <c r="R33" s="68">
        <v>18145.335999999999</v>
      </c>
      <c r="S33" s="79" t="s">
        <v>561</v>
      </c>
      <c r="T33" s="67">
        <v>16021.824000000001</v>
      </c>
      <c r="U33" s="68">
        <v>17327.934000000001</v>
      </c>
      <c r="V33" s="79" t="s">
        <v>581</v>
      </c>
      <c r="W33" s="67">
        <v>16979.5514</v>
      </c>
      <c r="X33" s="68">
        <v>18394.321400000001</v>
      </c>
      <c r="Y33" s="79" t="s">
        <v>582</v>
      </c>
      <c r="Z33" s="67">
        <v>17898.260999999999</v>
      </c>
      <c r="AA33" s="68">
        <v>20095.260999999999</v>
      </c>
      <c r="AB33" s="79" t="s">
        <v>583</v>
      </c>
      <c r="AC33" s="67">
        <v>18881.419000000002</v>
      </c>
      <c r="AD33" s="68">
        <v>23778.109</v>
      </c>
      <c r="AE33" s="79" t="s">
        <v>584</v>
      </c>
      <c r="AF33" s="67">
        <v>19331.638800000001</v>
      </c>
      <c r="AG33" s="68">
        <v>27285.917600000001</v>
      </c>
      <c r="AH33" s="213" t="s">
        <v>585</v>
      </c>
      <c r="AI33" s="42">
        <v>20515.281800000001</v>
      </c>
      <c r="AJ33" s="102">
        <v>29518.803599999999</v>
      </c>
      <c r="AK33" s="218" t="s">
        <v>586</v>
      </c>
      <c r="AL33" s="42">
        <v>25180.8642</v>
      </c>
      <c r="AM33" s="102">
        <v>30216.255799999999</v>
      </c>
      <c r="AN33" s="218" t="s">
        <v>587</v>
      </c>
      <c r="AO33" s="42">
        <v>27503.101500000001</v>
      </c>
      <c r="AP33" s="102">
        <v>31096.037799999998</v>
      </c>
      <c r="AQ33" s="534" t="s">
        <v>588</v>
      </c>
      <c r="AR33" s="535">
        <v>29728.659199999998</v>
      </c>
      <c r="AS33" s="536">
        <v>33103.063699999999</v>
      </c>
      <c r="AT33" s="534" t="s">
        <v>589</v>
      </c>
      <c r="AU33" s="535">
        <v>29828.814699999999</v>
      </c>
      <c r="AV33" s="536">
        <v>33592.718399999998</v>
      </c>
      <c r="AW33" s="272" t="s">
        <v>590</v>
      </c>
      <c r="AX33" s="273">
        <v>29666.126011</v>
      </c>
      <c r="AY33" s="273">
        <v>1660.7797619999999</v>
      </c>
      <c r="AZ33" s="273">
        <v>1597.5180339999999</v>
      </c>
      <c r="BA33" s="273">
        <v>32924.443807000003</v>
      </c>
      <c r="BB33" s="614">
        <f t="shared" si="10"/>
        <v>42.737639856598889</v>
      </c>
    </row>
    <row r="34" spans="1:54" ht="13.05" customHeight="1" x14ac:dyDescent="0.25">
      <c r="A34" s="75"/>
      <c r="B34" s="492" t="s">
        <v>32</v>
      </c>
      <c r="C34" s="261" t="s">
        <v>32</v>
      </c>
      <c r="D34" s="514" t="s">
        <v>255</v>
      </c>
      <c r="E34" s="515" t="s">
        <v>53</v>
      </c>
      <c r="F34" s="516">
        <v>30.954000000000001</v>
      </c>
      <c r="G34" s="514" t="s">
        <v>255</v>
      </c>
      <c r="H34" s="515">
        <v>12.773999999999999</v>
      </c>
      <c r="I34" s="516">
        <v>30.184000000000001</v>
      </c>
      <c r="J34" s="514" t="s">
        <v>292</v>
      </c>
      <c r="K34" s="515">
        <v>25.274000000000001</v>
      </c>
      <c r="L34" s="516">
        <v>59.405700000000003</v>
      </c>
      <c r="M34" s="514" t="s">
        <v>335</v>
      </c>
      <c r="N34" s="515">
        <v>17.631</v>
      </c>
      <c r="O34" s="516">
        <v>59.693399999999997</v>
      </c>
      <c r="P34" s="209" t="s">
        <v>258</v>
      </c>
      <c r="Q34" s="80">
        <v>15.999000000000001</v>
      </c>
      <c r="R34" s="81">
        <v>67.821399999999997</v>
      </c>
      <c r="S34" s="209" t="s">
        <v>330</v>
      </c>
      <c r="T34" s="80">
        <v>52.363</v>
      </c>
      <c r="U34" s="81">
        <v>69.611000000000004</v>
      </c>
      <c r="V34" s="209" t="s">
        <v>260</v>
      </c>
      <c r="W34" s="80">
        <v>58.535800000000002</v>
      </c>
      <c r="X34" s="81">
        <v>82.634100000000004</v>
      </c>
      <c r="Y34" s="209" t="s">
        <v>261</v>
      </c>
      <c r="Z34" s="80">
        <v>61.885800000000003</v>
      </c>
      <c r="AA34" s="81">
        <v>82.464100000000002</v>
      </c>
      <c r="AB34" s="209" t="s">
        <v>332</v>
      </c>
      <c r="AC34" s="80">
        <v>60.848300000000002</v>
      </c>
      <c r="AD34" s="81">
        <v>90.558300000000003</v>
      </c>
      <c r="AE34" s="209" t="s">
        <v>332</v>
      </c>
      <c r="AF34" s="80">
        <v>49.848300000000002</v>
      </c>
      <c r="AG34" s="81">
        <v>78.888300000000001</v>
      </c>
      <c r="AH34" s="213" t="s">
        <v>323</v>
      </c>
      <c r="AI34" s="42">
        <v>65.338300000000004</v>
      </c>
      <c r="AJ34" s="102">
        <v>81.511899999999997</v>
      </c>
      <c r="AK34" s="218" t="s">
        <v>370</v>
      </c>
      <c r="AL34" s="42">
        <v>66.331299999999999</v>
      </c>
      <c r="AM34" s="102">
        <v>115.2649</v>
      </c>
      <c r="AN34" s="218" t="s">
        <v>267</v>
      </c>
      <c r="AO34" s="42">
        <v>71.578299999999999</v>
      </c>
      <c r="AP34" s="102">
        <v>127.7483</v>
      </c>
      <c r="AQ34" s="537" t="s">
        <v>325</v>
      </c>
      <c r="AR34" s="538">
        <v>102.82729999999999</v>
      </c>
      <c r="AS34" s="539">
        <v>120.7093</v>
      </c>
      <c r="AT34" s="537" t="s">
        <v>279</v>
      </c>
      <c r="AU34" s="538">
        <v>112.09</v>
      </c>
      <c r="AV34" s="539">
        <v>139.392</v>
      </c>
      <c r="AW34" s="274" t="s">
        <v>327</v>
      </c>
      <c r="AX34" s="275">
        <v>154.160921</v>
      </c>
      <c r="AY34" s="275">
        <v>13.007099999999999</v>
      </c>
      <c r="AZ34" s="275">
        <v>13.859411</v>
      </c>
      <c r="BA34" s="275">
        <v>181.934845</v>
      </c>
      <c r="BB34" s="612">
        <f t="shared" si="10"/>
        <v>0.23616088789700415</v>
      </c>
    </row>
    <row r="35" spans="1:54" ht="13.05" customHeight="1" x14ac:dyDescent="0.2">
      <c r="A35" s="75"/>
      <c r="B35" s="805" t="s">
        <v>35</v>
      </c>
      <c r="C35" s="540" t="s">
        <v>220</v>
      </c>
      <c r="D35" s="507" t="s">
        <v>53</v>
      </c>
      <c r="E35" s="17" t="s">
        <v>53</v>
      </c>
      <c r="F35" s="508" t="s">
        <v>53</v>
      </c>
      <c r="G35" s="507" t="s">
        <v>372</v>
      </c>
      <c r="H35" s="17">
        <v>1.19</v>
      </c>
      <c r="I35" s="508">
        <v>1.19</v>
      </c>
      <c r="J35" s="507" t="s">
        <v>292</v>
      </c>
      <c r="K35" s="17">
        <v>2.99</v>
      </c>
      <c r="L35" s="508">
        <v>3.7290000000000001</v>
      </c>
      <c r="M35" s="507" t="s">
        <v>293</v>
      </c>
      <c r="N35" s="17">
        <v>1.29</v>
      </c>
      <c r="O35" s="508">
        <v>2.629</v>
      </c>
      <c r="P35" s="77" t="s">
        <v>292</v>
      </c>
      <c r="Q35" s="62">
        <v>1.3009999999999999</v>
      </c>
      <c r="R35" s="63">
        <v>1.93</v>
      </c>
      <c r="S35" s="77" t="s">
        <v>257</v>
      </c>
      <c r="T35" s="62">
        <v>2.33</v>
      </c>
      <c r="U35" s="63">
        <v>2.4900000000000002</v>
      </c>
      <c r="V35" s="77" t="s">
        <v>292</v>
      </c>
      <c r="W35" s="62">
        <v>1.69</v>
      </c>
      <c r="X35" s="63">
        <v>2.81</v>
      </c>
      <c r="Y35" s="77" t="s">
        <v>329</v>
      </c>
      <c r="Z35" s="62">
        <v>3.2949999999999999</v>
      </c>
      <c r="AA35" s="63">
        <v>6.4550000000000001</v>
      </c>
      <c r="AB35" s="77" t="s">
        <v>323</v>
      </c>
      <c r="AC35" s="62">
        <v>7.4390000000000001</v>
      </c>
      <c r="AD35" s="63">
        <v>13.349</v>
      </c>
      <c r="AE35" s="77" t="s">
        <v>259</v>
      </c>
      <c r="AF35" s="62">
        <v>6.9189999999999996</v>
      </c>
      <c r="AG35" s="63">
        <v>16.289000000000001</v>
      </c>
      <c r="AH35" s="212" t="s">
        <v>370</v>
      </c>
      <c r="AI35" s="39">
        <v>11.148999999999999</v>
      </c>
      <c r="AJ35" s="25">
        <v>22.959</v>
      </c>
      <c r="AK35" s="217" t="s">
        <v>267</v>
      </c>
      <c r="AL35" s="39">
        <v>12.917</v>
      </c>
      <c r="AM35" s="25">
        <v>24.719000000000001</v>
      </c>
      <c r="AN35" s="217" t="s">
        <v>325</v>
      </c>
      <c r="AO35" s="39">
        <v>13.46</v>
      </c>
      <c r="AP35" s="25">
        <v>31.25</v>
      </c>
      <c r="AQ35" s="528" t="s">
        <v>298</v>
      </c>
      <c r="AR35" s="529">
        <v>19.074000000000002</v>
      </c>
      <c r="AS35" s="530">
        <v>39.573999999999998</v>
      </c>
      <c r="AT35" s="528" t="s">
        <v>379</v>
      </c>
      <c r="AU35" s="529">
        <v>32.749000000000002</v>
      </c>
      <c r="AV35" s="530">
        <v>55.428199999999997</v>
      </c>
      <c r="AW35" s="268" t="s">
        <v>302</v>
      </c>
      <c r="AX35" s="269">
        <v>47.869655000000002</v>
      </c>
      <c r="AY35" s="269">
        <v>5.2465000000000002</v>
      </c>
      <c r="AZ35" s="269">
        <v>7.5607280000000001</v>
      </c>
      <c r="BA35" s="269">
        <v>63.966037999999998</v>
      </c>
      <c r="BB35" s="612">
        <f t="shared" si="10"/>
        <v>8.3031243021827447E-2</v>
      </c>
    </row>
    <row r="36" spans="1:54" ht="13.05" customHeight="1" x14ac:dyDescent="0.2">
      <c r="A36" s="75"/>
      <c r="B36" s="805"/>
      <c r="C36" s="541" t="s">
        <v>43</v>
      </c>
      <c r="D36" s="509" t="s">
        <v>53</v>
      </c>
      <c r="E36" s="20" t="s">
        <v>53</v>
      </c>
      <c r="F36" s="510" t="s">
        <v>53</v>
      </c>
      <c r="G36" s="509" t="s">
        <v>53</v>
      </c>
      <c r="H36" s="20" t="s">
        <v>53</v>
      </c>
      <c r="I36" s="510" t="s">
        <v>53</v>
      </c>
      <c r="J36" s="509" t="s">
        <v>334</v>
      </c>
      <c r="K36" s="20">
        <v>3.15</v>
      </c>
      <c r="L36" s="510">
        <v>5.74</v>
      </c>
      <c r="M36" s="509" t="s">
        <v>292</v>
      </c>
      <c r="N36" s="20">
        <v>5.24</v>
      </c>
      <c r="O36" s="510">
        <v>7.7190000000000003</v>
      </c>
      <c r="P36" s="78" t="s">
        <v>294</v>
      </c>
      <c r="Q36" s="65">
        <v>12.4</v>
      </c>
      <c r="R36" s="66">
        <v>18.45</v>
      </c>
      <c r="S36" s="78" t="s">
        <v>330</v>
      </c>
      <c r="T36" s="65">
        <v>14.15</v>
      </c>
      <c r="U36" s="66">
        <v>17.12</v>
      </c>
      <c r="V36" s="78" t="s">
        <v>262</v>
      </c>
      <c r="W36" s="65">
        <v>22.99</v>
      </c>
      <c r="X36" s="66">
        <v>24.99</v>
      </c>
      <c r="Y36" s="78" t="s">
        <v>296</v>
      </c>
      <c r="Z36" s="65">
        <v>30.594999999999999</v>
      </c>
      <c r="AA36" s="66">
        <v>34.155000000000001</v>
      </c>
      <c r="AB36" s="78" t="s">
        <v>324</v>
      </c>
      <c r="AC36" s="65">
        <v>76.319999999999993</v>
      </c>
      <c r="AD36" s="66">
        <v>107.52</v>
      </c>
      <c r="AE36" s="78" t="s">
        <v>265</v>
      </c>
      <c r="AF36" s="65">
        <v>76.617999999999995</v>
      </c>
      <c r="AG36" s="66">
        <v>119.758</v>
      </c>
      <c r="AH36" s="212" t="s">
        <v>545</v>
      </c>
      <c r="AI36" s="39">
        <v>99.037999999999997</v>
      </c>
      <c r="AJ36" s="25">
        <v>152.018</v>
      </c>
      <c r="AK36" s="217" t="s">
        <v>364</v>
      </c>
      <c r="AL36" s="39">
        <v>168.68</v>
      </c>
      <c r="AM36" s="25">
        <v>200.95</v>
      </c>
      <c r="AN36" s="217" t="s">
        <v>224</v>
      </c>
      <c r="AO36" s="39">
        <v>114.19029999999999</v>
      </c>
      <c r="AP36" s="25">
        <v>135.16030000000001</v>
      </c>
      <c r="AQ36" s="531" t="s">
        <v>466</v>
      </c>
      <c r="AR36" s="532">
        <v>127.157</v>
      </c>
      <c r="AS36" s="533">
        <v>139.077</v>
      </c>
      <c r="AT36" s="531" t="s">
        <v>225</v>
      </c>
      <c r="AU36" s="532">
        <v>135.71700000000001</v>
      </c>
      <c r="AV36" s="533">
        <v>145.16200000000001</v>
      </c>
      <c r="AW36" s="270" t="s">
        <v>511</v>
      </c>
      <c r="AX36" s="271">
        <v>111.584037</v>
      </c>
      <c r="AY36" s="271">
        <v>10.039999999999999</v>
      </c>
      <c r="AZ36" s="271" t="s">
        <v>53</v>
      </c>
      <c r="BA36" s="271">
        <v>139.294037</v>
      </c>
      <c r="BB36" s="613">
        <f t="shared" si="10"/>
        <v>0.18081090214839357</v>
      </c>
    </row>
    <row r="37" spans="1:54" ht="13.05" customHeight="1" x14ac:dyDescent="0.2">
      <c r="A37" s="75"/>
      <c r="B37" s="805"/>
      <c r="C37" s="541" t="s">
        <v>107</v>
      </c>
      <c r="D37" s="509" t="s">
        <v>53</v>
      </c>
      <c r="E37" s="20" t="s">
        <v>53</v>
      </c>
      <c r="F37" s="510" t="s">
        <v>53</v>
      </c>
      <c r="G37" s="509" t="s">
        <v>255</v>
      </c>
      <c r="H37" s="20">
        <v>2.23</v>
      </c>
      <c r="I37" s="510">
        <v>2.23</v>
      </c>
      <c r="J37" s="509" t="s">
        <v>53</v>
      </c>
      <c r="K37" s="20" t="s">
        <v>53</v>
      </c>
      <c r="L37" s="510" t="s">
        <v>53</v>
      </c>
      <c r="M37" s="509" t="s">
        <v>292</v>
      </c>
      <c r="N37" s="20">
        <v>2.11</v>
      </c>
      <c r="O37" s="510">
        <v>2.2999999999999998</v>
      </c>
      <c r="P37" s="78" t="s">
        <v>368</v>
      </c>
      <c r="Q37" s="65">
        <v>1.9550000000000001</v>
      </c>
      <c r="R37" s="66">
        <v>2.0150000000000001</v>
      </c>
      <c r="S37" s="78" t="s">
        <v>258</v>
      </c>
      <c r="T37" s="65">
        <v>1.875</v>
      </c>
      <c r="U37" s="66">
        <v>2.2749999999999999</v>
      </c>
      <c r="V37" s="78" t="s">
        <v>293</v>
      </c>
      <c r="W37" s="65">
        <v>1.53</v>
      </c>
      <c r="X37" s="66">
        <v>1.53</v>
      </c>
      <c r="Y37" s="78" t="s">
        <v>294</v>
      </c>
      <c r="Z37" s="65">
        <v>2.8050000000000002</v>
      </c>
      <c r="AA37" s="66">
        <v>2.8050000000000002</v>
      </c>
      <c r="AB37" s="78" t="s">
        <v>293</v>
      </c>
      <c r="AC37" s="65">
        <v>1.68</v>
      </c>
      <c r="AD37" s="66">
        <v>1.68</v>
      </c>
      <c r="AE37" s="78" t="s">
        <v>335</v>
      </c>
      <c r="AF37" s="65">
        <v>2.98</v>
      </c>
      <c r="AG37" s="66">
        <v>3.18</v>
      </c>
      <c r="AH37" s="212" t="s">
        <v>260</v>
      </c>
      <c r="AI37" s="39">
        <v>3.51</v>
      </c>
      <c r="AJ37" s="25">
        <v>3.99</v>
      </c>
      <c r="AK37" s="217" t="s">
        <v>264</v>
      </c>
      <c r="AL37" s="39">
        <v>3.8849999999999998</v>
      </c>
      <c r="AM37" s="25">
        <v>4.4050000000000002</v>
      </c>
      <c r="AN37" s="217" t="s">
        <v>332</v>
      </c>
      <c r="AO37" s="39">
        <v>4.24</v>
      </c>
      <c r="AP37" s="25" t="s">
        <v>256</v>
      </c>
      <c r="AQ37" s="531" t="s">
        <v>264</v>
      </c>
      <c r="AR37" s="532">
        <v>5.81</v>
      </c>
      <c r="AS37" s="533">
        <v>6.4820000000000002</v>
      </c>
      <c r="AT37" s="531" t="s">
        <v>263</v>
      </c>
      <c r="AU37" s="532">
        <v>4.0199999999999996</v>
      </c>
      <c r="AV37" s="533">
        <v>4.0819999999999999</v>
      </c>
      <c r="AW37" s="270" t="s">
        <v>295</v>
      </c>
      <c r="AX37" s="271">
        <v>5.30966</v>
      </c>
      <c r="AY37" s="271" t="s">
        <v>53</v>
      </c>
      <c r="AZ37" s="271">
        <v>0.72</v>
      </c>
      <c r="BA37" s="271">
        <v>9.6556599999999992</v>
      </c>
      <c r="BB37" s="613">
        <f t="shared" si="10"/>
        <v>1.2533548693388489E-2</v>
      </c>
    </row>
    <row r="38" spans="1:54" ht="13.05" customHeight="1" x14ac:dyDescent="0.2">
      <c r="A38" s="75"/>
      <c r="B38" s="805"/>
      <c r="C38" s="541" t="s">
        <v>108</v>
      </c>
      <c r="D38" s="509"/>
      <c r="E38" s="20"/>
      <c r="F38" s="510"/>
      <c r="G38" s="509"/>
      <c r="H38" s="20"/>
      <c r="I38" s="510"/>
      <c r="J38" s="509"/>
      <c r="K38" s="20"/>
      <c r="L38" s="510"/>
      <c r="M38" s="509"/>
      <c r="N38" s="20"/>
      <c r="O38" s="510"/>
      <c r="P38" s="78"/>
      <c r="Q38" s="65"/>
      <c r="R38" s="66"/>
      <c r="S38" s="78"/>
      <c r="T38" s="65"/>
      <c r="U38" s="66"/>
      <c r="V38" s="78"/>
      <c r="W38" s="65"/>
      <c r="X38" s="66"/>
      <c r="Y38" s="78"/>
      <c r="Z38" s="65"/>
      <c r="AA38" s="66"/>
      <c r="AB38" s="78"/>
      <c r="AC38" s="65"/>
      <c r="AD38" s="66"/>
      <c r="AE38" s="78"/>
      <c r="AF38" s="65"/>
      <c r="AG38" s="66"/>
      <c r="AH38" s="212"/>
      <c r="AI38" s="39"/>
      <c r="AJ38" s="25"/>
      <c r="AK38" s="217"/>
      <c r="AL38" s="39"/>
      <c r="AM38" s="25"/>
      <c r="AN38" s="217"/>
      <c r="AO38" s="39"/>
      <c r="AP38" s="25"/>
      <c r="AQ38" s="531"/>
      <c r="AR38" s="532"/>
      <c r="AS38" s="533"/>
      <c r="AT38" s="531" t="s">
        <v>53</v>
      </c>
      <c r="AU38" s="532" t="s">
        <v>53</v>
      </c>
      <c r="AV38" s="533" t="s">
        <v>53</v>
      </c>
      <c r="AW38" s="270" t="s">
        <v>372</v>
      </c>
      <c r="AX38" s="271" t="s">
        <v>53</v>
      </c>
      <c r="AY38" s="271">
        <v>0.88790000000000002</v>
      </c>
      <c r="AZ38" s="271" t="s">
        <v>333</v>
      </c>
      <c r="BA38" s="271">
        <v>0.89537999999999995</v>
      </c>
      <c r="BB38" s="613">
        <f t="shared" si="10"/>
        <v>1.1622497922551317E-3</v>
      </c>
    </row>
    <row r="39" spans="1:54" ht="13.05" customHeight="1" x14ac:dyDescent="0.2">
      <c r="A39" s="75"/>
      <c r="B39" s="805"/>
      <c r="C39" s="542" t="s">
        <v>109</v>
      </c>
      <c r="D39" s="511" t="s">
        <v>334</v>
      </c>
      <c r="E39" s="512">
        <v>2.95</v>
      </c>
      <c r="F39" s="513">
        <v>2.95</v>
      </c>
      <c r="G39" s="511" t="s">
        <v>53</v>
      </c>
      <c r="H39" s="512" t="s">
        <v>53</v>
      </c>
      <c r="I39" s="513" t="s">
        <v>53</v>
      </c>
      <c r="J39" s="511" t="s">
        <v>257</v>
      </c>
      <c r="K39" s="512">
        <v>3.77</v>
      </c>
      <c r="L39" s="513">
        <v>3.835</v>
      </c>
      <c r="M39" s="511" t="s">
        <v>261</v>
      </c>
      <c r="N39" s="512">
        <v>3.4449999999999998</v>
      </c>
      <c r="O39" s="513">
        <v>4.53</v>
      </c>
      <c r="P39" s="79" t="s">
        <v>261</v>
      </c>
      <c r="Q39" s="67">
        <v>3.5259999999999998</v>
      </c>
      <c r="R39" s="68">
        <v>5.226</v>
      </c>
      <c r="S39" s="79" t="s">
        <v>336</v>
      </c>
      <c r="T39" s="67">
        <v>3.3159999999999998</v>
      </c>
      <c r="U39" s="68">
        <v>4.5359999999999996</v>
      </c>
      <c r="V39" s="79" t="s">
        <v>261</v>
      </c>
      <c r="W39" s="67">
        <v>5.2850000000000001</v>
      </c>
      <c r="X39" s="68">
        <v>6.3550000000000004</v>
      </c>
      <c r="Y39" s="79" t="s">
        <v>259</v>
      </c>
      <c r="Z39" s="67">
        <v>6.69</v>
      </c>
      <c r="AA39" s="68">
        <v>8.76</v>
      </c>
      <c r="AB39" s="79" t="s">
        <v>332</v>
      </c>
      <c r="AC39" s="67">
        <v>5.45</v>
      </c>
      <c r="AD39" s="68">
        <v>6.95</v>
      </c>
      <c r="AE39" s="79" t="s">
        <v>332</v>
      </c>
      <c r="AF39" s="67">
        <v>7.71</v>
      </c>
      <c r="AG39" s="68">
        <v>9.26</v>
      </c>
      <c r="AH39" s="212" t="s">
        <v>369</v>
      </c>
      <c r="AI39" s="39">
        <v>8.93</v>
      </c>
      <c r="AJ39" s="25">
        <v>10.97</v>
      </c>
      <c r="AK39" s="217" t="s">
        <v>370</v>
      </c>
      <c r="AL39" s="39">
        <v>9.19</v>
      </c>
      <c r="AM39" s="25">
        <v>11.52</v>
      </c>
      <c r="AN39" s="217" t="s">
        <v>265</v>
      </c>
      <c r="AO39" s="39">
        <v>6.24</v>
      </c>
      <c r="AP39" s="25">
        <v>10.82</v>
      </c>
      <c r="AQ39" s="534" t="s">
        <v>325</v>
      </c>
      <c r="AR39" s="535">
        <v>7.6079999999999997</v>
      </c>
      <c r="AS39" s="536">
        <v>14.332000000000001</v>
      </c>
      <c r="AT39" s="534" t="s">
        <v>298</v>
      </c>
      <c r="AU39" s="535">
        <v>9.15</v>
      </c>
      <c r="AV39" s="536">
        <v>21.873999999999999</v>
      </c>
      <c r="AW39" s="272" t="s">
        <v>331</v>
      </c>
      <c r="AX39" s="273">
        <v>14.9</v>
      </c>
      <c r="AY39" s="273">
        <v>4.8520000000000003</v>
      </c>
      <c r="AZ39" s="273">
        <v>0.76</v>
      </c>
      <c r="BA39" s="273">
        <v>22.018000000000001</v>
      </c>
      <c r="BB39" s="614">
        <f t="shared" si="10"/>
        <v>2.8580508751450212E-2</v>
      </c>
    </row>
    <row r="40" spans="1:54" ht="13.05" customHeight="1" x14ac:dyDescent="0.25">
      <c r="A40" s="75"/>
      <c r="B40" s="492" t="s">
        <v>36</v>
      </c>
      <c r="C40" s="261" t="s">
        <v>36</v>
      </c>
      <c r="D40" s="514" t="s">
        <v>369</v>
      </c>
      <c r="E40" s="515">
        <v>30.332000000000001</v>
      </c>
      <c r="F40" s="516">
        <v>30.782</v>
      </c>
      <c r="G40" s="514" t="s">
        <v>265</v>
      </c>
      <c r="H40" s="515">
        <v>31.38</v>
      </c>
      <c r="I40" s="516">
        <v>33.56</v>
      </c>
      <c r="J40" s="514" t="s">
        <v>371</v>
      </c>
      <c r="K40" s="515">
        <v>42.439</v>
      </c>
      <c r="L40" s="516">
        <v>46.991</v>
      </c>
      <c r="M40" s="514" t="s">
        <v>328</v>
      </c>
      <c r="N40" s="515">
        <v>51.783999999999999</v>
      </c>
      <c r="O40" s="516">
        <v>58.292000000000002</v>
      </c>
      <c r="P40" s="209" t="s">
        <v>282</v>
      </c>
      <c r="Q40" s="80">
        <v>51.183999999999997</v>
      </c>
      <c r="R40" s="81">
        <v>62.771000000000001</v>
      </c>
      <c r="S40" s="209" t="s">
        <v>230</v>
      </c>
      <c r="T40" s="80">
        <v>58.874000000000002</v>
      </c>
      <c r="U40" s="81">
        <v>70.477999999999994</v>
      </c>
      <c r="V40" s="209" t="s">
        <v>283</v>
      </c>
      <c r="W40" s="80">
        <v>69.960999999999999</v>
      </c>
      <c r="X40" s="81">
        <v>76.685100000000006</v>
      </c>
      <c r="Y40" s="209" t="s">
        <v>284</v>
      </c>
      <c r="Z40" s="80">
        <v>74.747100000000003</v>
      </c>
      <c r="AA40" s="81">
        <v>78.007099999999994</v>
      </c>
      <c r="AB40" s="209" t="s">
        <v>287</v>
      </c>
      <c r="AC40" s="80">
        <v>80.516999999999996</v>
      </c>
      <c r="AD40" s="81">
        <v>90.507000000000005</v>
      </c>
      <c r="AE40" s="209" t="s">
        <v>231</v>
      </c>
      <c r="AF40" s="80">
        <v>88.197199999999995</v>
      </c>
      <c r="AG40" s="81">
        <v>101.9572</v>
      </c>
      <c r="AH40" s="214" t="s">
        <v>278</v>
      </c>
      <c r="AI40" s="100">
        <v>106.50700000000001</v>
      </c>
      <c r="AJ40" s="107">
        <v>124.527</v>
      </c>
      <c r="AK40" s="219" t="s">
        <v>411</v>
      </c>
      <c r="AL40" s="100">
        <v>125.816</v>
      </c>
      <c r="AM40" s="107">
        <v>145.75059999999999</v>
      </c>
      <c r="AN40" s="219" t="s">
        <v>342</v>
      </c>
      <c r="AO40" s="100">
        <v>147.33029999999999</v>
      </c>
      <c r="AP40" s="107">
        <v>158.82149999999999</v>
      </c>
      <c r="AQ40" s="537" t="s">
        <v>242</v>
      </c>
      <c r="AR40" s="538">
        <v>154.85659999999999</v>
      </c>
      <c r="AS40" s="539">
        <v>173.10059999999999</v>
      </c>
      <c r="AT40" s="537" t="s">
        <v>548</v>
      </c>
      <c r="AU40" s="538">
        <v>174.79159999999999</v>
      </c>
      <c r="AV40" s="539">
        <v>186.45160000000001</v>
      </c>
      <c r="AW40" s="274" t="s">
        <v>344</v>
      </c>
      <c r="AX40" s="275">
        <v>191.742245</v>
      </c>
      <c r="AY40" s="275">
        <v>7.7251450000000004</v>
      </c>
      <c r="AZ40" s="275">
        <v>13.103554000000001</v>
      </c>
      <c r="BA40" s="275">
        <v>212.570944</v>
      </c>
      <c r="BB40" s="612">
        <f t="shared" si="10"/>
        <v>0.27592813721936743</v>
      </c>
    </row>
    <row r="41" spans="1:54" ht="30.6" x14ac:dyDescent="0.25">
      <c r="A41" s="75"/>
      <c r="B41" s="491" t="s">
        <v>40</v>
      </c>
      <c r="C41" s="262" t="s">
        <v>66</v>
      </c>
      <c r="D41" s="517" t="s">
        <v>335</v>
      </c>
      <c r="E41" s="518">
        <v>5.452</v>
      </c>
      <c r="F41" s="519">
        <v>5.452</v>
      </c>
      <c r="G41" s="517" t="s">
        <v>334</v>
      </c>
      <c r="H41" s="518">
        <v>3.5169999999999999</v>
      </c>
      <c r="I41" s="519">
        <v>3.5169999999999999</v>
      </c>
      <c r="J41" s="517" t="s">
        <v>329</v>
      </c>
      <c r="K41" s="518">
        <v>4.1669999999999998</v>
      </c>
      <c r="L41" s="519">
        <v>5.7370000000000001</v>
      </c>
      <c r="M41" s="517" t="s">
        <v>294</v>
      </c>
      <c r="N41" s="518">
        <v>2.9649999999999999</v>
      </c>
      <c r="O41" s="519">
        <v>4.665</v>
      </c>
      <c r="P41" s="77" t="s">
        <v>260</v>
      </c>
      <c r="Q41" s="62">
        <v>6.2839999999999998</v>
      </c>
      <c r="R41" s="63">
        <v>6.524</v>
      </c>
      <c r="S41" s="77" t="s">
        <v>330</v>
      </c>
      <c r="T41" s="62">
        <v>5.6139999999999999</v>
      </c>
      <c r="U41" s="63">
        <v>5.6139999999999999</v>
      </c>
      <c r="V41" s="77" t="s">
        <v>261</v>
      </c>
      <c r="W41" s="62">
        <v>6.1840000000000002</v>
      </c>
      <c r="X41" s="63">
        <v>6.4189999999999996</v>
      </c>
      <c r="Y41" s="77" t="s">
        <v>262</v>
      </c>
      <c r="Z41" s="62">
        <v>5.7939999999999996</v>
      </c>
      <c r="AA41" s="63">
        <v>6.0590000000000002</v>
      </c>
      <c r="AB41" s="77" t="s">
        <v>263</v>
      </c>
      <c r="AC41" s="62">
        <v>6.1079999999999997</v>
      </c>
      <c r="AD41" s="63">
        <v>6.7779999999999996</v>
      </c>
      <c r="AE41" s="77" t="s">
        <v>263</v>
      </c>
      <c r="AF41" s="62">
        <v>7.4889999999999999</v>
      </c>
      <c r="AG41" s="63">
        <v>15.519</v>
      </c>
      <c r="AH41" s="212" t="s">
        <v>296</v>
      </c>
      <c r="AI41" s="39">
        <v>13.88</v>
      </c>
      <c r="AJ41" s="25">
        <v>29.23</v>
      </c>
      <c r="AK41" s="217" t="s">
        <v>324</v>
      </c>
      <c r="AL41" s="39">
        <v>22.678999999999998</v>
      </c>
      <c r="AM41" s="25">
        <v>23.9604</v>
      </c>
      <c r="AN41" s="217" t="s">
        <v>266</v>
      </c>
      <c r="AO41" s="39">
        <v>40.110100000000003</v>
      </c>
      <c r="AP41" s="25">
        <v>46.220500000000001</v>
      </c>
      <c r="AQ41" s="537" t="s">
        <v>545</v>
      </c>
      <c r="AR41" s="538">
        <v>40.358499999999999</v>
      </c>
      <c r="AS41" s="539">
        <v>45.464300000000001</v>
      </c>
      <c r="AT41" s="537" t="s">
        <v>380</v>
      </c>
      <c r="AU41" s="538">
        <v>33.900500000000001</v>
      </c>
      <c r="AV41" s="539">
        <v>36.415100000000002</v>
      </c>
      <c r="AW41" s="274" t="s">
        <v>268</v>
      </c>
      <c r="AX41" s="275">
        <v>242.757632</v>
      </c>
      <c r="AY41" s="275" t="s">
        <v>53</v>
      </c>
      <c r="AZ41" s="275">
        <v>0.32</v>
      </c>
      <c r="BA41" s="275">
        <v>252.520905</v>
      </c>
      <c r="BB41" s="612">
        <f t="shared" si="10"/>
        <v>0.3277852636604881</v>
      </c>
    </row>
    <row r="42" spans="1:54" ht="13.05" customHeight="1" x14ac:dyDescent="0.25">
      <c r="A42" s="75"/>
      <c r="B42" s="802" t="s">
        <v>33</v>
      </c>
      <c r="C42" s="262" t="s">
        <v>52</v>
      </c>
      <c r="D42" s="520"/>
      <c r="E42" s="359"/>
      <c r="F42" s="521"/>
      <c r="G42" s="520"/>
      <c r="H42" s="359"/>
      <c r="I42" s="521"/>
      <c r="J42" s="520" t="s">
        <v>372</v>
      </c>
      <c r="K42" s="359">
        <v>4.7699999999999996</v>
      </c>
      <c r="L42" s="521">
        <v>7.94</v>
      </c>
      <c r="M42" s="520" t="s">
        <v>53</v>
      </c>
      <c r="N42" s="359" t="s">
        <v>53</v>
      </c>
      <c r="O42" s="521" t="s">
        <v>53</v>
      </c>
      <c r="P42" s="77" t="s">
        <v>53</v>
      </c>
      <c r="Q42" s="62" t="s">
        <v>53</v>
      </c>
      <c r="R42" s="63" t="s">
        <v>53</v>
      </c>
      <c r="S42" s="77" t="s">
        <v>53</v>
      </c>
      <c r="T42" s="62" t="s">
        <v>53</v>
      </c>
      <c r="U42" s="63" t="s">
        <v>53</v>
      </c>
      <c r="V42" s="77" t="s">
        <v>53</v>
      </c>
      <c r="W42" s="62" t="s">
        <v>53</v>
      </c>
      <c r="X42" s="63" t="s">
        <v>53</v>
      </c>
      <c r="Y42" s="77" t="s">
        <v>53</v>
      </c>
      <c r="Z42" s="62" t="s">
        <v>53</v>
      </c>
      <c r="AA42" s="63" t="s">
        <v>53</v>
      </c>
      <c r="AB42" s="77" t="s">
        <v>53</v>
      </c>
      <c r="AC42" s="62" t="s">
        <v>53</v>
      </c>
      <c r="AD42" s="63" t="s">
        <v>53</v>
      </c>
      <c r="AE42" s="77" t="s">
        <v>372</v>
      </c>
      <c r="AF42" s="62">
        <v>12.5</v>
      </c>
      <c r="AG42" s="63">
        <v>12.5</v>
      </c>
      <c r="AH42" s="211" t="s">
        <v>53</v>
      </c>
      <c r="AI42" s="35" t="s">
        <v>53</v>
      </c>
      <c r="AJ42" s="24" t="s">
        <v>53</v>
      </c>
      <c r="AK42" s="216" t="s">
        <v>53</v>
      </c>
      <c r="AL42" s="35" t="s">
        <v>53</v>
      </c>
      <c r="AM42" s="24" t="s">
        <v>53</v>
      </c>
      <c r="AN42" s="216" t="s">
        <v>53</v>
      </c>
      <c r="AO42" s="35" t="s">
        <v>53</v>
      </c>
      <c r="AP42" s="24" t="s">
        <v>53</v>
      </c>
      <c r="AQ42" s="528" t="s">
        <v>53</v>
      </c>
      <c r="AR42" s="529" t="s">
        <v>53</v>
      </c>
      <c r="AS42" s="530" t="s">
        <v>53</v>
      </c>
      <c r="AT42" s="528" t="s">
        <v>255</v>
      </c>
      <c r="AU42" s="529">
        <v>3.44</v>
      </c>
      <c r="AV42" s="530">
        <v>3.44</v>
      </c>
      <c r="AW42" s="268" t="s">
        <v>257</v>
      </c>
      <c r="AX42" s="269">
        <v>13.86</v>
      </c>
      <c r="AY42" s="269" t="s">
        <v>333</v>
      </c>
      <c r="AZ42" s="269" t="s">
        <v>53</v>
      </c>
      <c r="BA42" s="269">
        <v>20.43</v>
      </c>
      <c r="BB42" s="612">
        <f t="shared" si="10"/>
        <v>2.6519202188760461E-2</v>
      </c>
    </row>
    <row r="43" spans="1:54" ht="13.05" customHeight="1" thickBot="1" x14ac:dyDescent="0.3">
      <c r="A43" s="75"/>
      <c r="B43" s="803"/>
      <c r="C43" s="263" t="s">
        <v>51</v>
      </c>
      <c r="D43" s="522" t="s">
        <v>474</v>
      </c>
      <c r="E43" s="523">
        <v>768.03300000000002</v>
      </c>
      <c r="F43" s="524">
        <v>876.86300000000006</v>
      </c>
      <c r="G43" s="522" t="s">
        <v>315</v>
      </c>
      <c r="H43" s="523">
        <v>894.26300000000003</v>
      </c>
      <c r="I43" s="524">
        <v>1112.463</v>
      </c>
      <c r="J43" s="522" t="s">
        <v>477</v>
      </c>
      <c r="K43" s="523">
        <v>809.26099999999997</v>
      </c>
      <c r="L43" s="524">
        <v>1728.001</v>
      </c>
      <c r="M43" s="522" t="s">
        <v>240</v>
      </c>
      <c r="N43" s="523">
        <v>1002.626</v>
      </c>
      <c r="O43" s="524">
        <v>1947.8263999999999</v>
      </c>
      <c r="P43" s="210" t="s">
        <v>379</v>
      </c>
      <c r="Q43" s="84">
        <v>83.37</v>
      </c>
      <c r="R43" s="85">
        <v>111.2034</v>
      </c>
      <c r="S43" s="210" t="s">
        <v>493</v>
      </c>
      <c r="T43" s="84">
        <v>1376.1790000000001</v>
      </c>
      <c r="U43" s="85">
        <v>1630.1210000000001</v>
      </c>
      <c r="V43" s="210" t="s">
        <v>412</v>
      </c>
      <c r="W43" s="84">
        <v>1009.0334</v>
      </c>
      <c r="X43" s="85">
        <v>1553.9858999999999</v>
      </c>
      <c r="Y43" s="525" t="s">
        <v>349</v>
      </c>
      <c r="Z43" s="526">
        <v>607.99</v>
      </c>
      <c r="AA43" s="527">
        <v>778.24</v>
      </c>
      <c r="AB43" s="525" t="s">
        <v>503</v>
      </c>
      <c r="AC43" s="526">
        <v>569.38</v>
      </c>
      <c r="AD43" s="527">
        <v>675.57100000000003</v>
      </c>
      <c r="AE43" s="525" t="s">
        <v>521</v>
      </c>
      <c r="AF43" s="526">
        <v>629.27120000000002</v>
      </c>
      <c r="AG43" s="527">
        <v>845.71220000000005</v>
      </c>
      <c r="AH43" s="215" t="s">
        <v>550</v>
      </c>
      <c r="AI43" s="106">
        <v>744.43579999999997</v>
      </c>
      <c r="AJ43" s="88">
        <v>901.02679999999998</v>
      </c>
      <c r="AK43" s="220" t="s">
        <v>357</v>
      </c>
      <c r="AL43" s="106">
        <v>1343.518</v>
      </c>
      <c r="AM43" s="88">
        <v>1574.4010000000001</v>
      </c>
      <c r="AN43" s="220" t="s">
        <v>591</v>
      </c>
      <c r="AO43" s="106">
        <v>1855.2909999999999</v>
      </c>
      <c r="AP43" s="88">
        <v>1991.501</v>
      </c>
      <c r="AQ43" s="525" t="s">
        <v>592</v>
      </c>
      <c r="AR43" s="526">
        <v>2077.6262000000002</v>
      </c>
      <c r="AS43" s="527">
        <v>2207.3438999999998</v>
      </c>
      <c r="AT43" s="525" t="s">
        <v>593</v>
      </c>
      <c r="AU43" s="526">
        <v>2533.7592</v>
      </c>
      <c r="AV43" s="527">
        <v>2649.0956000000001</v>
      </c>
      <c r="AW43" s="276" t="s">
        <v>594</v>
      </c>
      <c r="AX43" s="277">
        <v>1575.1605059999999</v>
      </c>
      <c r="AY43" s="277">
        <v>645.93882699999995</v>
      </c>
      <c r="AZ43" s="277">
        <v>26.749694999999999</v>
      </c>
      <c r="BA43" s="277">
        <v>2248.4070280000001</v>
      </c>
      <c r="BB43" s="616">
        <f t="shared" si="10"/>
        <v>2.9185492206638282</v>
      </c>
    </row>
    <row r="44" spans="1:54" ht="16.5" customHeight="1" x14ac:dyDescent="0.25">
      <c r="B44" s="61"/>
      <c r="C44" s="82"/>
      <c r="D44" s="82"/>
      <c r="E44" s="82"/>
      <c r="F44" s="82"/>
      <c r="G44" s="82"/>
      <c r="H44" s="82"/>
      <c r="I44" s="82"/>
      <c r="J44" s="82"/>
      <c r="K44" s="82"/>
      <c r="L44" s="82"/>
      <c r="M44" s="82"/>
      <c r="N44" s="82"/>
      <c r="O44" s="82"/>
      <c r="P44" s="53"/>
      <c r="Q44" s="53"/>
      <c r="R44" s="53"/>
      <c r="S44" s="53"/>
      <c r="T44" s="53"/>
      <c r="U44" s="53"/>
      <c r="V44" s="53"/>
      <c r="W44" s="53"/>
      <c r="X44" s="53"/>
      <c r="Y44" s="53"/>
      <c r="AB44" s="54"/>
      <c r="AE44" s="55"/>
      <c r="AF44" s="55"/>
      <c r="AG44" s="55"/>
      <c r="AH44" s="52"/>
      <c r="AI44" s="52"/>
      <c r="AJ44" s="52"/>
      <c r="AK44" s="145"/>
      <c r="AL44" s="52"/>
      <c r="AM44" s="89"/>
      <c r="AN44" s="132"/>
      <c r="BA44" s="89"/>
      <c r="BB44" s="578"/>
    </row>
    <row r="45" spans="1:54" s="142" customFormat="1" ht="13.8" thickBot="1" x14ac:dyDescent="0.3">
      <c r="A45" s="140"/>
      <c r="B45" s="141"/>
      <c r="C45" s="140"/>
      <c r="D45" s="140"/>
      <c r="E45" s="140"/>
      <c r="F45" s="140"/>
      <c r="G45" s="140"/>
      <c r="H45" s="140"/>
      <c r="I45" s="140"/>
      <c r="J45" s="140"/>
      <c r="K45" s="140"/>
      <c r="L45" s="140"/>
      <c r="M45" s="140"/>
      <c r="N45" s="140"/>
      <c r="O45" s="140"/>
      <c r="AH45" s="143"/>
      <c r="AI45" s="143"/>
      <c r="AJ45" s="143"/>
      <c r="AN45" s="133"/>
    </row>
    <row r="46" spans="1:54" s="103" customFormat="1" ht="13.8" thickBot="1" x14ac:dyDescent="0.3">
      <c r="A46" s="113"/>
      <c r="B46" s="488" t="s">
        <v>81</v>
      </c>
      <c r="C46" s="114"/>
      <c r="D46" s="785" t="s">
        <v>101</v>
      </c>
      <c r="E46" s="786"/>
      <c r="F46" s="787"/>
      <c r="G46" s="785" t="s">
        <v>102</v>
      </c>
      <c r="H46" s="786"/>
      <c r="I46" s="787"/>
      <c r="J46" s="785" t="s">
        <v>103</v>
      </c>
      <c r="K46" s="786"/>
      <c r="L46" s="787"/>
      <c r="M46" s="785" t="s">
        <v>100</v>
      </c>
      <c r="N46" s="786"/>
      <c r="O46" s="787"/>
      <c r="P46" s="794" t="s">
        <v>1</v>
      </c>
      <c r="Q46" s="795"/>
      <c r="R46" s="796"/>
      <c r="S46" s="794" t="s">
        <v>2</v>
      </c>
      <c r="T46" s="795"/>
      <c r="U46" s="796"/>
      <c r="V46" s="794" t="s">
        <v>3</v>
      </c>
      <c r="W46" s="795"/>
      <c r="X46" s="796"/>
      <c r="Y46" s="794">
        <v>2014</v>
      </c>
      <c r="Z46" s="795"/>
      <c r="AA46" s="796"/>
      <c r="AB46" s="794">
        <v>2015</v>
      </c>
      <c r="AC46" s="795"/>
      <c r="AD46" s="796"/>
      <c r="AE46" s="794">
        <v>2016</v>
      </c>
      <c r="AF46" s="795"/>
      <c r="AG46" s="796"/>
      <c r="AH46" s="794">
        <v>2017</v>
      </c>
      <c r="AI46" s="795"/>
      <c r="AJ46" s="796"/>
      <c r="AK46" s="794">
        <v>2018</v>
      </c>
      <c r="AL46" s="795"/>
      <c r="AM46" s="796"/>
      <c r="AN46" s="794">
        <v>2019</v>
      </c>
      <c r="AO46" s="811"/>
      <c r="AP46" s="812"/>
      <c r="AQ46" s="794">
        <v>2020</v>
      </c>
      <c r="AR46" s="811"/>
      <c r="AS46" s="812"/>
      <c r="AT46" s="794">
        <v>2021</v>
      </c>
      <c r="AU46" s="811"/>
      <c r="AV46" s="812"/>
      <c r="AW46" s="852">
        <v>2022</v>
      </c>
      <c r="AX46" s="853"/>
      <c r="AY46" s="853"/>
      <c r="AZ46" s="853"/>
      <c r="BA46" s="854"/>
      <c r="BB46" s="581"/>
    </row>
    <row r="47" spans="1:54" s="26" customFormat="1" ht="19.5" customHeight="1" x14ac:dyDescent="0.25">
      <c r="A47" s="115"/>
      <c r="B47" s="116"/>
      <c r="C47" s="117"/>
      <c r="D47" s="788" t="s">
        <v>55</v>
      </c>
      <c r="E47" s="783" t="s">
        <v>73</v>
      </c>
      <c r="F47" s="784" t="s">
        <v>74</v>
      </c>
      <c r="G47" s="788" t="s">
        <v>55</v>
      </c>
      <c r="H47" s="783" t="s">
        <v>73</v>
      </c>
      <c r="I47" s="784" t="s">
        <v>74</v>
      </c>
      <c r="J47" s="788" t="s">
        <v>55</v>
      </c>
      <c r="K47" s="783" t="s">
        <v>73</v>
      </c>
      <c r="L47" s="784" t="s">
        <v>74</v>
      </c>
      <c r="M47" s="788" t="s">
        <v>55</v>
      </c>
      <c r="N47" s="783" t="s">
        <v>73</v>
      </c>
      <c r="O47" s="784" t="s">
        <v>74</v>
      </c>
      <c r="P47" s="789" t="s">
        <v>55</v>
      </c>
      <c r="Q47" s="791" t="s">
        <v>73</v>
      </c>
      <c r="R47" s="792" t="s">
        <v>74</v>
      </c>
      <c r="S47" s="789" t="s">
        <v>55</v>
      </c>
      <c r="T47" s="791" t="s">
        <v>73</v>
      </c>
      <c r="U47" s="792" t="s">
        <v>74</v>
      </c>
      <c r="V47" s="789" t="s">
        <v>55</v>
      </c>
      <c r="W47" s="791" t="s">
        <v>73</v>
      </c>
      <c r="X47" s="792" t="s">
        <v>74</v>
      </c>
      <c r="Y47" s="789" t="s">
        <v>56</v>
      </c>
      <c r="Z47" s="791" t="s">
        <v>73</v>
      </c>
      <c r="AA47" s="792" t="s">
        <v>74</v>
      </c>
      <c r="AB47" s="789" t="s">
        <v>56</v>
      </c>
      <c r="AC47" s="791" t="s">
        <v>73</v>
      </c>
      <c r="AD47" s="792" t="s">
        <v>74</v>
      </c>
      <c r="AE47" s="789" t="s">
        <v>56</v>
      </c>
      <c r="AF47" s="791" t="s">
        <v>73</v>
      </c>
      <c r="AG47" s="792" t="s">
        <v>74</v>
      </c>
      <c r="AH47" s="819" t="s">
        <v>56</v>
      </c>
      <c r="AI47" s="781" t="s">
        <v>73</v>
      </c>
      <c r="AJ47" s="806" t="s">
        <v>74</v>
      </c>
      <c r="AK47" s="779" t="s">
        <v>56</v>
      </c>
      <c r="AL47" s="781" t="s">
        <v>73</v>
      </c>
      <c r="AM47" s="806" t="s">
        <v>74</v>
      </c>
      <c r="AN47" s="779" t="s">
        <v>56</v>
      </c>
      <c r="AO47" s="781" t="s">
        <v>73</v>
      </c>
      <c r="AP47" s="806" t="s">
        <v>74</v>
      </c>
      <c r="AQ47" s="848" t="s">
        <v>56</v>
      </c>
      <c r="AR47" s="730" t="s">
        <v>73</v>
      </c>
      <c r="AS47" s="809" t="s">
        <v>74</v>
      </c>
      <c r="AT47" s="848" t="s">
        <v>56</v>
      </c>
      <c r="AU47" s="730" t="s">
        <v>73</v>
      </c>
      <c r="AV47" s="809" t="s">
        <v>74</v>
      </c>
      <c r="AW47" s="856" t="s">
        <v>46</v>
      </c>
      <c r="AX47" s="857" t="s">
        <v>77</v>
      </c>
      <c r="AY47" s="858" t="s">
        <v>76</v>
      </c>
      <c r="AZ47" s="858"/>
      <c r="BA47" s="855" t="s">
        <v>75</v>
      </c>
    </row>
    <row r="48" spans="1:54" s="26" customFormat="1" ht="24" customHeight="1" x14ac:dyDescent="0.25">
      <c r="A48" s="115"/>
      <c r="B48" s="116"/>
      <c r="C48" s="117"/>
      <c r="D48" s="788"/>
      <c r="E48" s="783"/>
      <c r="F48" s="784"/>
      <c r="G48" s="788"/>
      <c r="H48" s="783"/>
      <c r="I48" s="784"/>
      <c r="J48" s="788"/>
      <c r="K48" s="783"/>
      <c r="L48" s="784"/>
      <c r="M48" s="788"/>
      <c r="N48" s="783"/>
      <c r="O48" s="784"/>
      <c r="P48" s="790"/>
      <c r="Q48" s="782"/>
      <c r="R48" s="793"/>
      <c r="S48" s="790"/>
      <c r="T48" s="782"/>
      <c r="U48" s="793"/>
      <c r="V48" s="790"/>
      <c r="W48" s="782"/>
      <c r="X48" s="793"/>
      <c r="Y48" s="790"/>
      <c r="Z48" s="782"/>
      <c r="AA48" s="793"/>
      <c r="AB48" s="790"/>
      <c r="AC48" s="782"/>
      <c r="AD48" s="793"/>
      <c r="AE48" s="790"/>
      <c r="AF48" s="782"/>
      <c r="AG48" s="793"/>
      <c r="AH48" s="790"/>
      <c r="AI48" s="782"/>
      <c r="AJ48" s="793"/>
      <c r="AK48" s="780"/>
      <c r="AL48" s="782"/>
      <c r="AM48" s="793"/>
      <c r="AN48" s="780"/>
      <c r="AO48" s="782"/>
      <c r="AP48" s="793"/>
      <c r="AQ48" s="849"/>
      <c r="AR48" s="731"/>
      <c r="AS48" s="810"/>
      <c r="AT48" s="849"/>
      <c r="AU48" s="731"/>
      <c r="AV48" s="810"/>
      <c r="AW48" s="849"/>
      <c r="AX48" s="731"/>
      <c r="AY48" s="487" t="s">
        <v>28</v>
      </c>
      <c r="AZ48" s="487" t="s">
        <v>29</v>
      </c>
      <c r="BA48" s="810"/>
    </row>
    <row r="49" spans="1:54" s="118" customFormat="1" ht="12" customHeight="1" x14ac:dyDescent="0.25">
      <c r="A49" s="830" t="s">
        <v>65</v>
      </c>
      <c r="B49" s="799" t="s">
        <v>41</v>
      </c>
      <c r="C49" s="670" t="s">
        <v>898</v>
      </c>
      <c r="D49" s="547" t="s">
        <v>282</v>
      </c>
      <c r="E49" s="548">
        <v>577.74099999999999</v>
      </c>
      <c r="F49" s="549">
        <v>632.14099999999996</v>
      </c>
      <c r="G49" s="547" t="s">
        <v>283</v>
      </c>
      <c r="H49" s="548">
        <v>686.93</v>
      </c>
      <c r="I49" s="549">
        <v>845.35</v>
      </c>
      <c r="J49" s="547" t="s">
        <v>443</v>
      </c>
      <c r="K49" s="548">
        <v>737.17</v>
      </c>
      <c r="L49" s="549">
        <v>935.02200000000005</v>
      </c>
      <c r="M49" s="547" t="s">
        <v>319</v>
      </c>
      <c r="N49" s="548">
        <v>933.09</v>
      </c>
      <c r="O49" s="549">
        <v>1469.02</v>
      </c>
      <c r="P49" s="550" t="s">
        <v>341</v>
      </c>
      <c r="Q49" s="244">
        <v>1119.02</v>
      </c>
      <c r="R49" s="245">
        <v>1451.87</v>
      </c>
      <c r="S49" s="550" t="s">
        <v>320</v>
      </c>
      <c r="T49" s="244">
        <v>1151.33</v>
      </c>
      <c r="U49" s="245">
        <v>1278.17</v>
      </c>
      <c r="V49" s="550" t="s">
        <v>321</v>
      </c>
      <c r="W49" s="244">
        <v>1235.08</v>
      </c>
      <c r="X49" s="245">
        <v>1305.8800000000001</v>
      </c>
      <c r="Y49" s="550" t="s">
        <v>595</v>
      </c>
      <c r="Z49" s="244">
        <v>1385.46</v>
      </c>
      <c r="AA49" s="245">
        <v>1531.5</v>
      </c>
      <c r="AB49" s="550" t="s">
        <v>515</v>
      </c>
      <c r="AC49" s="244">
        <v>1690.3</v>
      </c>
      <c r="AD49" s="245">
        <v>2067.54</v>
      </c>
      <c r="AE49" s="550" t="s">
        <v>596</v>
      </c>
      <c r="AF49" s="244">
        <v>1645.59</v>
      </c>
      <c r="AG49" s="245">
        <v>2461.7199999999998</v>
      </c>
      <c r="AH49" s="550" t="s">
        <v>597</v>
      </c>
      <c r="AI49" s="244">
        <v>1870.83</v>
      </c>
      <c r="AJ49" s="245">
        <v>3605.87</v>
      </c>
      <c r="AK49" s="250" t="s">
        <v>506</v>
      </c>
      <c r="AL49" s="244">
        <v>2432.98</v>
      </c>
      <c r="AM49" s="245">
        <v>3910.4229999999998</v>
      </c>
      <c r="AN49" s="243" t="s">
        <v>598</v>
      </c>
      <c r="AO49" s="244">
        <v>3824.95</v>
      </c>
      <c r="AP49" s="245">
        <v>4588.17</v>
      </c>
      <c r="AQ49" s="557" t="s">
        <v>599</v>
      </c>
      <c r="AR49" s="558">
        <v>4296.17</v>
      </c>
      <c r="AS49" s="559">
        <v>4795.1400000000003</v>
      </c>
      <c r="AT49" s="557" t="s">
        <v>600</v>
      </c>
      <c r="AU49" s="558">
        <v>4736.1000000000004</v>
      </c>
      <c r="AV49" s="559">
        <v>5134.0339999999997</v>
      </c>
      <c r="AW49" s="278" t="s">
        <v>601</v>
      </c>
      <c r="AX49" s="279">
        <v>7289.4849999999997</v>
      </c>
      <c r="AY49" s="279">
        <v>222.60317599999999</v>
      </c>
      <c r="AZ49" s="279">
        <v>388.27119599999997</v>
      </c>
      <c r="BA49" s="280">
        <v>7900.3593719999999</v>
      </c>
    </row>
    <row r="50" spans="1:54" s="118" customFormat="1" ht="12" customHeight="1" x14ac:dyDescent="0.25">
      <c r="A50" s="830" t="s">
        <v>65</v>
      </c>
      <c r="B50" s="800"/>
      <c r="C50" s="582" t="s">
        <v>897</v>
      </c>
      <c r="D50" s="551" t="s">
        <v>496</v>
      </c>
      <c r="E50" s="552">
        <v>236.51</v>
      </c>
      <c r="F50" s="553">
        <v>255.79</v>
      </c>
      <c r="G50" s="551" t="s">
        <v>225</v>
      </c>
      <c r="H50" s="552">
        <v>264.85000000000002</v>
      </c>
      <c r="I50" s="553">
        <v>313.92</v>
      </c>
      <c r="J50" s="551" t="s">
        <v>302</v>
      </c>
      <c r="K50" s="552">
        <v>308.27999999999997</v>
      </c>
      <c r="L50" s="553">
        <v>482.56</v>
      </c>
      <c r="M50" s="551" t="s">
        <v>443</v>
      </c>
      <c r="N50" s="552">
        <v>198.84</v>
      </c>
      <c r="O50" s="553">
        <v>408.6</v>
      </c>
      <c r="P50" s="554" t="s">
        <v>447</v>
      </c>
      <c r="Q50" s="241">
        <v>297.98</v>
      </c>
      <c r="R50" s="242">
        <v>388.84</v>
      </c>
      <c r="S50" s="554" t="s">
        <v>393</v>
      </c>
      <c r="T50" s="241">
        <v>402.26</v>
      </c>
      <c r="U50" s="242">
        <v>534.15</v>
      </c>
      <c r="V50" s="554" t="s">
        <v>285</v>
      </c>
      <c r="W50" s="241">
        <v>457.54</v>
      </c>
      <c r="X50" s="242">
        <v>520.52</v>
      </c>
      <c r="Y50" s="554" t="s">
        <v>501</v>
      </c>
      <c r="Z50" s="241">
        <v>474.98</v>
      </c>
      <c r="AA50" s="242">
        <v>529.59</v>
      </c>
      <c r="AB50" s="554" t="s">
        <v>241</v>
      </c>
      <c r="AC50" s="241">
        <v>552.20699999999999</v>
      </c>
      <c r="AD50" s="242">
        <v>818.90700000000004</v>
      </c>
      <c r="AE50" s="554" t="s">
        <v>602</v>
      </c>
      <c r="AF50" s="241">
        <v>470.49</v>
      </c>
      <c r="AG50" s="242">
        <v>1007.79</v>
      </c>
      <c r="AH50" s="554" t="s">
        <v>375</v>
      </c>
      <c r="AI50" s="241">
        <v>605.89</v>
      </c>
      <c r="AJ50" s="242">
        <v>1006.14</v>
      </c>
      <c r="AK50" s="249" t="s">
        <v>603</v>
      </c>
      <c r="AL50" s="241">
        <v>775.39</v>
      </c>
      <c r="AM50" s="242">
        <v>1123.75</v>
      </c>
      <c r="AN50" s="144" t="s">
        <v>604</v>
      </c>
      <c r="AO50" s="241">
        <v>783.44</v>
      </c>
      <c r="AP50" s="242">
        <v>952.50199999999995</v>
      </c>
      <c r="AQ50" s="560" t="s">
        <v>605</v>
      </c>
      <c r="AR50" s="561">
        <v>818.93499999999995</v>
      </c>
      <c r="AS50" s="562">
        <v>973.03499999999997</v>
      </c>
      <c r="AT50" s="560" t="s">
        <v>549</v>
      </c>
      <c r="AU50" s="561">
        <v>1180.67</v>
      </c>
      <c r="AV50" s="562">
        <v>1367.63</v>
      </c>
      <c r="AW50" s="281" t="s">
        <v>606</v>
      </c>
      <c r="AX50" s="282">
        <v>1338.5681810000001</v>
      </c>
      <c r="AY50" s="282">
        <v>92.473830000000007</v>
      </c>
      <c r="AZ50" s="282">
        <v>88.76</v>
      </c>
      <c r="BA50" s="283">
        <v>1519.802011</v>
      </c>
    </row>
    <row r="51" spans="1:54" s="118" customFormat="1" ht="12" customHeight="1" x14ac:dyDescent="0.25">
      <c r="A51" s="830" t="s">
        <v>65</v>
      </c>
      <c r="B51" s="800"/>
      <c r="C51" s="253" t="s">
        <v>114</v>
      </c>
      <c r="D51" s="551" t="s">
        <v>474</v>
      </c>
      <c r="E51" s="552">
        <v>314.54000000000002</v>
      </c>
      <c r="F51" s="553">
        <v>346.91</v>
      </c>
      <c r="G51" s="551" t="s">
        <v>511</v>
      </c>
      <c r="H51" s="552">
        <v>283.56</v>
      </c>
      <c r="I51" s="553">
        <v>382.49</v>
      </c>
      <c r="J51" s="551" t="s">
        <v>318</v>
      </c>
      <c r="K51" s="552">
        <v>372.41</v>
      </c>
      <c r="L51" s="553">
        <v>725.04</v>
      </c>
      <c r="M51" s="551" t="s">
        <v>277</v>
      </c>
      <c r="N51" s="552">
        <v>320.43</v>
      </c>
      <c r="O51" s="553">
        <v>813.36599999999999</v>
      </c>
      <c r="P51" s="554" t="s">
        <v>231</v>
      </c>
      <c r="Q51" s="241">
        <v>492.27</v>
      </c>
      <c r="R51" s="242">
        <v>717.69</v>
      </c>
      <c r="S51" s="554" t="s">
        <v>287</v>
      </c>
      <c r="T51" s="241">
        <v>531.44000000000005</v>
      </c>
      <c r="U51" s="242">
        <v>628.89</v>
      </c>
      <c r="V51" s="554" t="s">
        <v>546</v>
      </c>
      <c r="W51" s="241">
        <v>578.6</v>
      </c>
      <c r="X51" s="242">
        <v>604.34</v>
      </c>
      <c r="Y51" s="554" t="s">
        <v>384</v>
      </c>
      <c r="Z51" s="241">
        <v>560.58000000000004</v>
      </c>
      <c r="AA51" s="242">
        <v>679.17</v>
      </c>
      <c r="AB51" s="554" t="s">
        <v>452</v>
      </c>
      <c r="AC51" s="241">
        <v>668.05</v>
      </c>
      <c r="AD51" s="242">
        <v>1085.43</v>
      </c>
      <c r="AE51" s="554" t="s">
        <v>343</v>
      </c>
      <c r="AF51" s="241">
        <v>766.95</v>
      </c>
      <c r="AG51" s="242">
        <v>1704.49</v>
      </c>
      <c r="AH51" s="554" t="s">
        <v>603</v>
      </c>
      <c r="AI51" s="241">
        <v>730.2</v>
      </c>
      <c r="AJ51" s="242">
        <v>1485.53</v>
      </c>
      <c r="AK51" s="249" t="s">
        <v>412</v>
      </c>
      <c r="AL51" s="241">
        <v>927.1</v>
      </c>
      <c r="AM51" s="242">
        <v>1495.98</v>
      </c>
      <c r="AN51" s="144" t="s">
        <v>603</v>
      </c>
      <c r="AO51" s="241" t="s">
        <v>607</v>
      </c>
      <c r="AP51" s="242">
        <v>1308.4304999999999</v>
      </c>
      <c r="AQ51" s="560" t="s">
        <v>437</v>
      </c>
      <c r="AR51" s="561">
        <v>1300.24</v>
      </c>
      <c r="AS51" s="562">
        <v>1563.6</v>
      </c>
      <c r="AT51" s="560" t="s">
        <v>515</v>
      </c>
      <c r="AU51" s="561">
        <v>1209.212</v>
      </c>
      <c r="AV51" s="562">
        <v>1431.759</v>
      </c>
      <c r="AW51" s="281" t="s">
        <v>608</v>
      </c>
      <c r="AX51" s="282">
        <v>1152.1702250000001</v>
      </c>
      <c r="AY51" s="282">
        <v>52.132077000000002</v>
      </c>
      <c r="AZ51" s="282">
        <v>90.840574000000004</v>
      </c>
      <c r="BA51" s="283">
        <v>1295.1428759999999</v>
      </c>
    </row>
    <row r="52" spans="1:54" s="118" customFormat="1" ht="12" customHeight="1" x14ac:dyDescent="0.25">
      <c r="A52" s="830" t="s">
        <v>65</v>
      </c>
      <c r="B52" s="800"/>
      <c r="C52" s="253" t="s">
        <v>116</v>
      </c>
      <c r="D52" s="551" t="s">
        <v>258</v>
      </c>
      <c r="E52" s="552">
        <v>73.38</v>
      </c>
      <c r="F52" s="553">
        <v>73.38</v>
      </c>
      <c r="G52" s="551" t="s">
        <v>258</v>
      </c>
      <c r="H52" s="552">
        <v>39.880000000000003</v>
      </c>
      <c r="I52" s="553">
        <v>60.85</v>
      </c>
      <c r="J52" s="551" t="s">
        <v>264</v>
      </c>
      <c r="K52" s="552">
        <v>79.77</v>
      </c>
      <c r="L52" s="553">
        <v>97.71</v>
      </c>
      <c r="M52" s="551" t="s">
        <v>323</v>
      </c>
      <c r="N52" s="552">
        <v>117.69</v>
      </c>
      <c r="O52" s="553">
        <v>129.94</v>
      </c>
      <c r="P52" s="554" t="s">
        <v>362</v>
      </c>
      <c r="Q52" s="241">
        <v>114.52</v>
      </c>
      <c r="R52" s="242">
        <v>125.8</v>
      </c>
      <c r="S52" s="554" t="s">
        <v>325</v>
      </c>
      <c r="T52" s="241">
        <v>132.78</v>
      </c>
      <c r="U52" s="242">
        <v>173.25</v>
      </c>
      <c r="V52" s="554" t="s">
        <v>369</v>
      </c>
      <c r="W52" s="241">
        <v>147.99</v>
      </c>
      <c r="X52" s="242">
        <v>152.77000000000001</v>
      </c>
      <c r="Y52" s="554" t="s">
        <v>265</v>
      </c>
      <c r="Z52" s="241">
        <v>109.34</v>
      </c>
      <c r="AA52" s="242">
        <v>127.21</v>
      </c>
      <c r="AB52" s="554" t="s">
        <v>266</v>
      </c>
      <c r="AC52" s="241">
        <v>114.11</v>
      </c>
      <c r="AD52" s="242">
        <v>150.16</v>
      </c>
      <c r="AE52" s="554" t="s">
        <v>496</v>
      </c>
      <c r="AF52" s="241">
        <v>131.25</v>
      </c>
      <c r="AG52" s="242">
        <v>240.23</v>
      </c>
      <c r="AH52" s="554" t="s">
        <v>299</v>
      </c>
      <c r="AI52" s="241">
        <v>127.2</v>
      </c>
      <c r="AJ52" s="242">
        <v>236.97</v>
      </c>
      <c r="AK52" s="249" t="s">
        <v>281</v>
      </c>
      <c r="AL52" s="241">
        <v>218.76</v>
      </c>
      <c r="AM52" s="242">
        <v>277.36099999999999</v>
      </c>
      <c r="AN52" s="144" t="s">
        <v>379</v>
      </c>
      <c r="AO52" s="241">
        <v>215.32</v>
      </c>
      <c r="AP52" s="242">
        <v>241.23</v>
      </c>
      <c r="AQ52" s="560" t="s">
        <v>466</v>
      </c>
      <c r="AR52" s="561">
        <v>313.55</v>
      </c>
      <c r="AS52" s="562">
        <v>323.39</v>
      </c>
      <c r="AT52" s="560" t="s">
        <v>453</v>
      </c>
      <c r="AU52" s="561">
        <v>380.79</v>
      </c>
      <c r="AV52" s="562">
        <v>408.34</v>
      </c>
      <c r="AW52" s="281" t="s">
        <v>230</v>
      </c>
      <c r="AX52" s="282">
        <v>481.689122</v>
      </c>
      <c r="AY52" s="282">
        <v>42.88</v>
      </c>
      <c r="AZ52" s="282">
        <v>14.67</v>
      </c>
      <c r="BA52" s="283">
        <v>539.23912199999995</v>
      </c>
    </row>
    <row r="53" spans="1:54" s="118" customFormat="1" ht="12" customHeight="1" x14ac:dyDescent="0.25">
      <c r="A53" s="830" t="s">
        <v>65</v>
      </c>
      <c r="B53" s="800"/>
      <c r="C53" s="253" t="s">
        <v>112</v>
      </c>
      <c r="D53" s="551" t="s">
        <v>336</v>
      </c>
      <c r="E53" s="552">
        <v>60.42</v>
      </c>
      <c r="F53" s="553">
        <v>65.7</v>
      </c>
      <c r="G53" s="551" t="s">
        <v>325</v>
      </c>
      <c r="H53" s="552">
        <v>90.13</v>
      </c>
      <c r="I53" s="553">
        <v>133.29</v>
      </c>
      <c r="J53" s="551" t="s">
        <v>545</v>
      </c>
      <c r="K53" s="552">
        <v>106.87</v>
      </c>
      <c r="L53" s="553">
        <v>163.13</v>
      </c>
      <c r="M53" s="551" t="s">
        <v>269</v>
      </c>
      <c r="N53" s="552">
        <v>82.21</v>
      </c>
      <c r="O53" s="553">
        <v>220.99</v>
      </c>
      <c r="P53" s="554" t="s">
        <v>366</v>
      </c>
      <c r="Q53" s="241">
        <v>189.9</v>
      </c>
      <c r="R53" s="242">
        <v>271.73</v>
      </c>
      <c r="S53" s="554" t="s">
        <v>224</v>
      </c>
      <c r="T53" s="241">
        <v>169.59</v>
      </c>
      <c r="U53" s="242">
        <v>196.27</v>
      </c>
      <c r="V53" s="554" t="s">
        <v>223</v>
      </c>
      <c r="W53" s="241">
        <v>177.61</v>
      </c>
      <c r="X53" s="242">
        <v>185.95</v>
      </c>
      <c r="Y53" s="554" t="s">
        <v>300</v>
      </c>
      <c r="Z53" s="241">
        <v>135.69</v>
      </c>
      <c r="AA53" s="242">
        <v>168.96</v>
      </c>
      <c r="AB53" s="554" t="s">
        <v>381</v>
      </c>
      <c r="AC53" s="241">
        <v>214.05</v>
      </c>
      <c r="AD53" s="242">
        <v>349.15</v>
      </c>
      <c r="AE53" s="554" t="s">
        <v>449</v>
      </c>
      <c r="AF53" s="241">
        <v>276.93</v>
      </c>
      <c r="AG53" s="242">
        <v>512.29</v>
      </c>
      <c r="AH53" s="554" t="s">
        <v>282</v>
      </c>
      <c r="AI53" s="241">
        <v>245.55</v>
      </c>
      <c r="AJ53" s="242">
        <v>381.55</v>
      </c>
      <c r="AK53" s="249" t="s">
        <v>609</v>
      </c>
      <c r="AL53" s="241">
        <v>287.88</v>
      </c>
      <c r="AM53" s="242">
        <v>361.35</v>
      </c>
      <c r="AN53" s="144" t="s">
        <v>449</v>
      </c>
      <c r="AO53" s="241">
        <v>407.08</v>
      </c>
      <c r="AP53" s="242">
        <v>453.11</v>
      </c>
      <c r="AQ53" s="560" t="s">
        <v>275</v>
      </c>
      <c r="AR53" s="561">
        <v>397.95</v>
      </c>
      <c r="AS53" s="562">
        <v>433.91</v>
      </c>
      <c r="AT53" s="560" t="s">
        <v>284</v>
      </c>
      <c r="AU53" s="561">
        <v>310.23</v>
      </c>
      <c r="AV53" s="562">
        <v>386.54</v>
      </c>
      <c r="AW53" s="281" t="s">
        <v>475</v>
      </c>
      <c r="AX53" s="282">
        <v>280.92565300000001</v>
      </c>
      <c r="AY53" s="282">
        <v>36.910944000000001</v>
      </c>
      <c r="AZ53" s="282">
        <v>27.81</v>
      </c>
      <c r="BA53" s="283">
        <v>345.64659699999999</v>
      </c>
    </row>
    <row r="54" spans="1:54" s="118" customFormat="1" ht="12" customHeight="1" x14ac:dyDescent="0.25">
      <c r="A54" s="830" t="s">
        <v>65</v>
      </c>
      <c r="B54" s="800"/>
      <c r="C54" s="253" t="s">
        <v>115</v>
      </c>
      <c r="D54" s="551" t="s">
        <v>53</v>
      </c>
      <c r="E54" s="552" t="s">
        <v>53</v>
      </c>
      <c r="F54" s="553" t="s">
        <v>53</v>
      </c>
      <c r="G54" s="551" t="s">
        <v>255</v>
      </c>
      <c r="H54" s="552">
        <v>12.55</v>
      </c>
      <c r="I54" s="553">
        <v>12.55</v>
      </c>
      <c r="J54" s="551" t="s">
        <v>334</v>
      </c>
      <c r="K54" s="552">
        <v>27.92</v>
      </c>
      <c r="L54" s="553">
        <v>27.92</v>
      </c>
      <c r="M54" s="551" t="s">
        <v>255</v>
      </c>
      <c r="N54" s="552">
        <v>12.75</v>
      </c>
      <c r="O54" s="553">
        <v>12.75</v>
      </c>
      <c r="P54" s="554" t="s">
        <v>372</v>
      </c>
      <c r="Q54" s="241">
        <v>9.1</v>
      </c>
      <c r="R54" s="242">
        <v>9.1</v>
      </c>
      <c r="S54" s="554" t="s">
        <v>372</v>
      </c>
      <c r="T54" s="241">
        <v>8.93</v>
      </c>
      <c r="U54" s="242">
        <v>8.93</v>
      </c>
      <c r="V54" s="554" t="s">
        <v>293</v>
      </c>
      <c r="W54" s="241">
        <v>13.16</v>
      </c>
      <c r="X54" s="242">
        <v>14.12</v>
      </c>
      <c r="Y54" s="554" t="s">
        <v>257</v>
      </c>
      <c r="Z54" s="241">
        <v>40.619999999999997</v>
      </c>
      <c r="AA54" s="242">
        <v>40.619999999999997</v>
      </c>
      <c r="AB54" s="554" t="s">
        <v>294</v>
      </c>
      <c r="AC54" s="241">
        <v>97.85</v>
      </c>
      <c r="AD54" s="242">
        <v>114.11</v>
      </c>
      <c r="AE54" s="554" t="s">
        <v>362</v>
      </c>
      <c r="AF54" s="241">
        <v>105.54</v>
      </c>
      <c r="AG54" s="242">
        <v>228.62</v>
      </c>
      <c r="AH54" s="554" t="s">
        <v>326</v>
      </c>
      <c r="AI54" s="241">
        <v>233.69</v>
      </c>
      <c r="AJ54" s="242">
        <v>409.78</v>
      </c>
      <c r="AK54" s="249" t="s">
        <v>297</v>
      </c>
      <c r="AL54" s="241">
        <v>251.09</v>
      </c>
      <c r="AM54" s="242">
        <v>253.71</v>
      </c>
      <c r="AN54" s="144" t="s">
        <v>299</v>
      </c>
      <c r="AO54" s="241">
        <v>363.28</v>
      </c>
      <c r="AP54" s="242">
        <v>368.07</v>
      </c>
      <c r="AQ54" s="560" t="s">
        <v>268</v>
      </c>
      <c r="AR54" s="561">
        <v>349.51</v>
      </c>
      <c r="AS54" s="562">
        <v>354.53</v>
      </c>
      <c r="AT54" s="560" t="s">
        <v>363</v>
      </c>
      <c r="AU54" s="561">
        <v>201.95</v>
      </c>
      <c r="AV54" s="562">
        <v>216.45</v>
      </c>
      <c r="AW54" s="281" t="s">
        <v>545</v>
      </c>
      <c r="AX54" s="282">
        <v>306.41369200000003</v>
      </c>
      <c r="AY54" s="282" t="s">
        <v>333</v>
      </c>
      <c r="AZ54" s="282" t="s">
        <v>53</v>
      </c>
      <c r="BA54" s="283">
        <v>312.45369199999999</v>
      </c>
    </row>
    <row r="55" spans="1:54" s="118" customFormat="1" ht="12" customHeight="1" x14ac:dyDescent="0.25">
      <c r="A55" s="830" t="s">
        <v>65</v>
      </c>
      <c r="B55" s="800"/>
      <c r="C55" s="253" t="s">
        <v>118</v>
      </c>
      <c r="D55" s="551" t="s">
        <v>300</v>
      </c>
      <c r="E55" s="552" t="s">
        <v>238</v>
      </c>
      <c r="F55" s="553">
        <v>226.59</v>
      </c>
      <c r="G55" s="551" t="s">
        <v>364</v>
      </c>
      <c r="H55" s="552">
        <v>193.15</v>
      </c>
      <c r="I55" s="553">
        <v>293.92</v>
      </c>
      <c r="J55" s="551" t="s">
        <v>328</v>
      </c>
      <c r="K55" s="552">
        <v>209.38</v>
      </c>
      <c r="L55" s="553">
        <v>389.34</v>
      </c>
      <c r="M55" s="551" t="s">
        <v>338</v>
      </c>
      <c r="N55" s="552">
        <v>203.04</v>
      </c>
      <c r="O55" s="553">
        <v>499.32</v>
      </c>
      <c r="P55" s="554" t="s">
        <v>230</v>
      </c>
      <c r="Q55" s="241">
        <v>281.18</v>
      </c>
      <c r="R55" s="242">
        <v>491.27</v>
      </c>
      <c r="S55" s="554" t="s">
        <v>316</v>
      </c>
      <c r="T55" s="241">
        <v>423.32</v>
      </c>
      <c r="U55" s="242">
        <v>542.25</v>
      </c>
      <c r="V55" s="554" t="s">
        <v>229</v>
      </c>
      <c r="W55" s="241">
        <v>433.95</v>
      </c>
      <c r="X55" s="242">
        <v>505.65</v>
      </c>
      <c r="Y55" s="554" t="s">
        <v>229</v>
      </c>
      <c r="Z55" s="241">
        <v>375.33</v>
      </c>
      <c r="AA55" s="242">
        <v>454.41</v>
      </c>
      <c r="AB55" s="554" t="s">
        <v>366</v>
      </c>
      <c r="AC55" s="241">
        <v>238.32</v>
      </c>
      <c r="AD55" s="242">
        <v>398.24</v>
      </c>
      <c r="AE55" s="554" t="s">
        <v>283</v>
      </c>
      <c r="AF55" s="241">
        <v>261.35000000000002</v>
      </c>
      <c r="AG55" s="242">
        <v>660.88</v>
      </c>
      <c r="AH55" s="554" t="s">
        <v>328</v>
      </c>
      <c r="AI55" s="241">
        <v>177.87</v>
      </c>
      <c r="AJ55" s="242">
        <v>377.1</v>
      </c>
      <c r="AK55" s="249" t="s">
        <v>300</v>
      </c>
      <c r="AL55" s="241">
        <v>130.54</v>
      </c>
      <c r="AM55" s="242">
        <v>243.001</v>
      </c>
      <c r="AN55" s="144" t="s">
        <v>268</v>
      </c>
      <c r="AO55" s="241">
        <v>167.83</v>
      </c>
      <c r="AP55" s="242">
        <v>261.39</v>
      </c>
      <c r="AQ55" s="560" t="s">
        <v>224</v>
      </c>
      <c r="AR55" s="561">
        <v>182.83</v>
      </c>
      <c r="AS55" s="562">
        <v>247.44</v>
      </c>
      <c r="AT55" s="560" t="s">
        <v>268</v>
      </c>
      <c r="AU55" s="561">
        <v>191.71</v>
      </c>
      <c r="AV55" s="562">
        <v>230.23</v>
      </c>
      <c r="AW55" s="281" t="s">
        <v>364</v>
      </c>
      <c r="AX55" s="282">
        <v>188.282308</v>
      </c>
      <c r="AY55" s="282">
        <v>29.975784000000001</v>
      </c>
      <c r="AZ55" s="282">
        <v>12.95</v>
      </c>
      <c r="BA55" s="283">
        <v>231.20809199999999</v>
      </c>
    </row>
    <row r="56" spans="1:54" s="118" customFormat="1" ht="12" customHeight="1" x14ac:dyDescent="0.25">
      <c r="A56" s="830" t="s">
        <v>65</v>
      </c>
      <c r="B56" s="800"/>
      <c r="C56" s="582" t="s">
        <v>901</v>
      </c>
      <c r="D56" s="551" t="s">
        <v>293</v>
      </c>
      <c r="E56" s="552">
        <v>21.2</v>
      </c>
      <c r="F56" s="553">
        <v>21.2</v>
      </c>
      <c r="G56" s="551" t="s">
        <v>292</v>
      </c>
      <c r="H56" s="552">
        <v>29.68</v>
      </c>
      <c r="I56" s="553">
        <v>29.68</v>
      </c>
      <c r="J56" s="551" t="s">
        <v>258</v>
      </c>
      <c r="K56" s="552">
        <v>20.34</v>
      </c>
      <c r="L56" s="553">
        <v>29.77</v>
      </c>
      <c r="M56" s="551" t="s">
        <v>329</v>
      </c>
      <c r="N56" s="552">
        <v>25.44</v>
      </c>
      <c r="O56" s="553">
        <v>41.1</v>
      </c>
      <c r="P56" s="554" t="s">
        <v>257</v>
      </c>
      <c r="Q56" s="241">
        <v>21.61</v>
      </c>
      <c r="R56" s="242">
        <v>26.81</v>
      </c>
      <c r="S56" s="554" t="s">
        <v>368</v>
      </c>
      <c r="T56" s="241">
        <v>19.27</v>
      </c>
      <c r="U56" s="242">
        <v>22.68</v>
      </c>
      <c r="V56" s="554" t="s">
        <v>258</v>
      </c>
      <c r="W56" s="241">
        <v>21.57</v>
      </c>
      <c r="X56" s="242">
        <v>28.04</v>
      </c>
      <c r="Y56" s="554" t="s">
        <v>257</v>
      </c>
      <c r="Z56" s="241">
        <v>25.91</v>
      </c>
      <c r="AA56" s="242">
        <v>28.91</v>
      </c>
      <c r="AB56" s="554" t="s">
        <v>368</v>
      </c>
      <c r="AC56" s="241">
        <v>25.48</v>
      </c>
      <c r="AD56" s="242">
        <v>30.32</v>
      </c>
      <c r="AE56" s="554" t="s">
        <v>262</v>
      </c>
      <c r="AF56" s="241">
        <v>49.19</v>
      </c>
      <c r="AG56" s="242">
        <v>58.38</v>
      </c>
      <c r="AH56" s="554" t="s">
        <v>323</v>
      </c>
      <c r="AI56" s="241">
        <v>77.2</v>
      </c>
      <c r="AJ56" s="242">
        <v>110.5</v>
      </c>
      <c r="AK56" s="249" t="s">
        <v>336</v>
      </c>
      <c r="AL56" s="241">
        <v>66.42</v>
      </c>
      <c r="AM56" s="242">
        <v>76.62</v>
      </c>
      <c r="AN56" s="144" t="s">
        <v>336</v>
      </c>
      <c r="AO56" s="241">
        <v>86.14</v>
      </c>
      <c r="AP56" s="242">
        <v>90.19</v>
      </c>
      <c r="AQ56" s="560" t="s">
        <v>264</v>
      </c>
      <c r="AR56" s="561">
        <v>67.5</v>
      </c>
      <c r="AS56" s="562">
        <v>67.91</v>
      </c>
      <c r="AT56" s="560" t="s">
        <v>259</v>
      </c>
      <c r="AU56" s="561">
        <v>74.63</v>
      </c>
      <c r="AV56" s="562">
        <v>82.16</v>
      </c>
      <c r="AW56" s="281" t="s">
        <v>279</v>
      </c>
      <c r="AX56" s="282">
        <v>163.95466500000001</v>
      </c>
      <c r="AY56" s="282" t="s">
        <v>53</v>
      </c>
      <c r="AZ56" s="282">
        <v>8.84</v>
      </c>
      <c r="BA56" s="283">
        <v>177.348232</v>
      </c>
    </row>
    <row r="57" spans="1:54" s="118" customFormat="1" ht="12" customHeight="1" x14ac:dyDescent="0.25">
      <c r="A57" s="830" t="s">
        <v>65</v>
      </c>
      <c r="B57" s="800"/>
      <c r="C57" s="253" t="s">
        <v>117</v>
      </c>
      <c r="D57" s="551" t="s">
        <v>53</v>
      </c>
      <c r="E57" s="552" t="s">
        <v>53</v>
      </c>
      <c r="F57" s="553" t="s">
        <v>53</v>
      </c>
      <c r="G57" s="551" t="s">
        <v>53</v>
      </c>
      <c r="H57" s="552" t="s">
        <v>53</v>
      </c>
      <c r="I57" s="553" t="s">
        <v>53</v>
      </c>
      <c r="J57" s="551"/>
      <c r="K57" s="552"/>
      <c r="L57" s="553"/>
      <c r="M57" s="551" t="s">
        <v>53</v>
      </c>
      <c r="N57" s="552" t="s">
        <v>53</v>
      </c>
      <c r="O57" s="553" t="s">
        <v>53</v>
      </c>
      <c r="P57" s="554" t="s">
        <v>255</v>
      </c>
      <c r="Q57" s="241" t="s">
        <v>53</v>
      </c>
      <c r="R57" s="242">
        <v>7.63</v>
      </c>
      <c r="S57" s="554" t="s">
        <v>372</v>
      </c>
      <c r="T57" s="241">
        <v>13.19</v>
      </c>
      <c r="U57" s="242">
        <v>13.19</v>
      </c>
      <c r="V57" s="554" t="s">
        <v>255</v>
      </c>
      <c r="W57" s="241">
        <v>19.760000000000002</v>
      </c>
      <c r="X57" s="242">
        <v>19.760000000000002</v>
      </c>
      <c r="Y57" s="554" t="s">
        <v>293</v>
      </c>
      <c r="Z57" s="241">
        <v>43.71</v>
      </c>
      <c r="AA57" s="242">
        <v>43.71</v>
      </c>
      <c r="AB57" s="554" t="s">
        <v>334</v>
      </c>
      <c r="AC57" s="241">
        <v>14.02</v>
      </c>
      <c r="AD57" s="242">
        <v>14.62</v>
      </c>
      <c r="AE57" s="554" t="s">
        <v>335</v>
      </c>
      <c r="AF57" s="241">
        <v>9.5299999999999994</v>
      </c>
      <c r="AG57" s="242">
        <v>25.25</v>
      </c>
      <c r="AH57" s="554" t="s">
        <v>334</v>
      </c>
      <c r="AI57" s="241">
        <v>12.3</v>
      </c>
      <c r="AJ57" s="242">
        <v>28.22</v>
      </c>
      <c r="AK57" s="249" t="s">
        <v>256</v>
      </c>
      <c r="AL57" s="241">
        <v>7.85</v>
      </c>
      <c r="AM57" s="242">
        <v>17.059999999999999</v>
      </c>
      <c r="AN57" s="144" t="s">
        <v>256</v>
      </c>
      <c r="AO57" s="241">
        <v>5.27</v>
      </c>
      <c r="AP57" s="242">
        <v>7.27</v>
      </c>
      <c r="AQ57" s="560" t="s">
        <v>545</v>
      </c>
      <c r="AR57" s="561">
        <v>131.06</v>
      </c>
      <c r="AS57" s="562">
        <v>153.44999999999999</v>
      </c>
      <c r="AT57" s="560" t="s">
        <v>362</v>
      </c>
      <c r="AU57" s="561">
        <v>96.94</v>
      </c>
      <c r="AV57" s="562">
        <v>97.1</v>
      </c>
      <c r="AW57" s="281" t="s">
        <v>332</v>
      </c>
      <c r="AX57" s="282">
        <v>61.24</v>
      </c>
      <c r="AY57" s="282" t="s">
        <v>53</v>
      </c>
      <c r="AZ57" s="282" t="s">
        <v>333</v>
      </c>
      <c r="BA57" s="283">
        <v>65.59</v>
      </c>
    </row>
    <row r="58" spans="1:54" s="118" customFormat="1" ht="12" customHeight="1" x14ac:dyDescent="0.25">
      <c r="A58" s="830" t="s">
        <v>65</v>
      </c>
      <c r="B58" s="800"/>
      <c r="C58" s="253" t="s">
        <v>174</v>
      </c>
      <c r="D58" s="551" t="s">
        <v>372</v>
      </c>
      <c r="E58" s="552">
        <v>1.86</v>
      </c>
      <c r="F58" s="553">
        <v>2.86</v>
      </c>
      <c r="G58" s="551" t="s">
        <v>256</v>
      </c>
      <c r="H58" s="552">
        <v>22.89</v>
      </c>
      <c r="I58" s="553">
        <v>22.89</v>
      </c>
      <c r="J58" s="551" t="s">
        <v>255</v>
      </c>
      <c r="K58" s="552">
        <v>7.47</v>
      </c>
      <c r="L58" s="553">
        <v>9.4700000000000006</v>
      </c>
      <c r="M58" s="551" t="s">
        <v>256</v>
      </c>
      <c r="N58" s="552">
        <v>11.54</v>
      </c>
      <c r="O58" s="553">
        <v>11.54</v>
      </c>
      <c r="P58" s="554" t="s">
        <v>293</v>
      </c>
      <c r="Q58" s="241">
        <v>16.52</v>
      </c>
      <c r="R58" s="242">
        <v>19.47</v>
      </c>
      <c r="S58" s="554" t="s">
        <v>335</v>
      </c>
      <c r="T58" s="241">
        <v>18.649999999999999</v>
      </c>
      <c r="U58" s="242">
        <v>29.14</v>
      </c>
      <c r="V58" s="554" t="s">
        <v>260</v>
      </c>
      <c r="W58" s="241">
        <v>47.52</v>
      </c>
      <c r="X58" s="242">
        <v>47.52</v>
      </c>
      <c r="Y58" s="554" t="s">
        <v>329</v>
      </c>
      <c r="Z58" s="241">
        <v>49.86</v>
      </c>
      <c r="AA58" s="242">
        <v>49.86</v>
      </c>
      <c r="AB58" s="554" t="s">
        <v>263</v>
      </c>
      <c r="AC58" s="241">
        <v>36.880000000000003</v>
      </c>
      <c r="AD58" s="242">
        <v>64.75</v>
      </c>
      <c r="AE58" s="554" t="s">
        <v>336</v>
      </c>
      <c r="AF58" s="241">
        <v>37.020000000000003</v>
      </c>
      <c r="AG58" s="242" t="s">
        <v>225</v>
      </c>
      <c r="AH58" s="554" t="s">
        <v>332</v>
      </c>
      <c r="AI58" s="241">
        <v>36.9</v>
      </c>
      <c r="AJ58" s="242">
        <v>98.542299999999997</v>
      </c>
      <c r="AK58" s="249" t="s">
        <v>362</v>
      </c>
      <c r="AL58" s="241">
        <v>49.92</v>
      </c>
      <c r="AM58" s="242">
        <v>100.9823</v>
      </c>
      <c r="AN58" s="144" t="s">
        <v>263</v>
      </c>
      <c r="AO58" s="241">
        <v>68.44</v>
      </c>
      <c r="AP58" s="242">
        <v>77.42</v>
      </c>
      <c r="AQ58" s="560" t="s">
        <v>264</v>
      </c>
      <c r="AR58" s="561">
        <v>80.989999999999995</v>
      </c>
      <c r="AS58" s="562">
        <v>86.15</v>
      </c>
      <c r="AT58" s="560" t="s">
        <v>261</v>
      </c>
      <c r="AU58" s="561">
        <v>37.33</v>
      </c>
      <c r="AV58" s="562">
        <v>45.86</v>
      </c>
      <c r="AW58" s="281" t="s">
        <v>330</v>
      </c>
      <c r="AX58" s="282">
        <v>51.92</v>
      </c>
      <c r="AY58" s="282">
        <v>7.26</v>
      </c>
      <c r="AZ58" s="282" t="s">
        <v>53</v>
      </c>
      <c r="BA58" s="283">
        <v>61.26</v>
      </c>
    </row>
    <row r="59" spans="1:54" s="118" customFormat="1" ht="12" customHeight="1" x14ac:dyDescent="0.25">
      <c r="A59" s="830" t="s">
        <v>65</v>
      </c>
      <c r="B59" s="800"/>
      <c r="C59" s="582" t="s">
        <v>903</v>
      </c>
      <c r="D59" s="551"/>
      <c r="E59" s="552"/>
      <c r="F59" s="553"/>
      <c r="G59" s="551"/>
      <c r="H59" s="552"/>
      <c r="I59" s="553"/>
      <c r="J59" s="551" t="s">
        <v>53</v>
      </c>
      <c r="K59" s="552" t="s">
        <v>53</v>
      </c>
      <c r="L59" s="553" t="s">
        <v>53</v>
      </c>
      <c r="M59" s="551" t="s">
        <v>256</v>
      </c>
      <c r="N59" s="552">
        <v>5.03</v>
      </c>
      <c r="O59" s="553">
        <v>43.59</v>
      </c>
      <c r="P59" s="554" t="s">
        <v>53</v>
      </c>
      <c r="Q59" s="241" t="s">
        <v>53</v>
      </c>
      <c r="R59" s="242" t="s">
        <v>53</v>
      </c>
      <c r="S59" s="554" t="s">
        <v>372</v>
      </c>
      <c r="T59" s="241">
        <v>22.29</v>
      </c>
      <c r="U59" s="242">
        <v>22.29</v>
      </c>
      <c r="V59" s="554" t="s">
        <v>372</v>
      </c>
      <c r="W59" s="241">
        <v>24.85</v>
      </c>
      <c r="X59" s="242">
        <v>24.85</v>
      </c>
      <c r="Y59" s="554" t="s">
        <v>334</v>
      </c>
      <c r="Z59" s="241">
        <v>27.82</v>
      </c>
      <c r="AA59" s="242">
        <v>29.1</v>
      </c>
      <c r="AB59" s="554" t="s">
        <v>257</v>
      </c>
      <c r="AC59" s="241">
        <v>48.75</v>
      </c>
      <c r="AD59" s="242">
        <v>59.37</v>
      </c>
      <c r="AE59" s="554" t="s">
        <v>257</v>
      </c>
      <c r="AF59" s="241">
        <v>28.45</v>
      </c>
      <c r="AG59" s="242">
        <v>72.099999999999994</v>
      </c>
      <c r="AH59" s="554" t="s">
        <v>334</v>
      </c>
      <c r="AI59" s="241">
        <v>14.85</v>
      </c>
      <c r="AJ59" s="242">
        <v>20.68</v>
      </c>
      <c r="AK59" s="249" t="s">
        <v>293</v>
      </c>
      <c r="AL59" s="241">
        <v>37.99</v>
      </c>
      <c r="AM59" s="242">
        <v>43.82</v>
      </c>
      <c r="AN59" s="144" t="s">
        <v>293</v>
      </c>
      <c r="AO59" s="241">
        <v>41.08</v>
      </c>
      <c r="AP59" s="242">
        <v>42.17</v>
      </c>
      <c r="AQ59" s="560" t="s">
        <v>368</v>
      </c>
      <c r="AR59" s="561">
        <v>37.369999999999997</v>
      </c>
      <c r="AS59" s="562">
        <v>45.16</v>
      </c>
      <c r="AT59" s="560" t="s">
        <v>292</v>
      </c>
      <c r="AU59" s="561">
        <v>40.72</v>
      </c>
      <c r="AV59" s="562">
        <v>40.72</v>
      </c>
      <c r="AW59" s="281" t="s">
        <v>257</v>
      </c>
      <c r="AX59" s="282">
        <v>20.68</v>
      </c>
      <c r="AY59" s="282">
        <v>5.1679539999999999</v>
      </c>
      <c r="AZ59" s="282" t="s">
        <v>333</v>
      </c>
      <c r="BA59" s="283">
        <v>25.847954000000001</v>
      </c>
    </row>
    <row r="60" spans="1:54" s="118" customFormat="1" ht="12" customHeight="1" x14ac:dyDescent="0.25">
      <c r="A60" s="830" t="s">
        <v>65</v>
      </c>
      <c r="B60" s="800"/>
      <c r="C60" s="582" t="s">
        <v>899</v>
      </c>
      <c r="D60" s="551"/>
      <c r="E60" s="552"/>
      <c r="F60" s="553"/>
      <c r="G60" s="551"/>
      <c r="H60" s="552"/>
      <c r="I60" s="553"/>
      <c r="J60" s="551"/>
      <c r="K60" s="552"/>
      <c r="L60" s="553"/>
      <c r="M60" s="551" t="s">
        <v>53</v>
      </c>
      <c r="N60" s="552" t="s">
        <v>53</v>
      </c>
      <c r="O60" s="553" t="s">
        <v>53</v>
      </c>
      <c r="P60" s="554" t="s">
        <v>53</v>
      </c>
      <c r="Q60" s="241" t="s">
        <v>53</v>
      </c>
      <c r="R60" s="242" t="s">
        <v>53</v>
      </c>
      <c r="S60" s="554" t="s">
        <v>53</v>
      </c>
      <c r="T60" s="241" t="s">
        <v>53</v>
      </c>
      <c r="U60" s="242" t="s">
        <v>53</v>
      </c>
      <c r="V60" s="554" t="s">
        <v>255</v>
      </c>
      <c r="W60" s="241">
        <v>10.54</v>
      </c>
      <c r="X60" s="242">
        <v>10.54</v>
      </c>
      <c r="Y60" s="554" t="s">
        <v>53</v>
      </c>
      <c r="Z60" s="241" t="s">
        <v>53</v>
      </c>
      <c r="AA60" s="242" t="s">
        <v>53</v>
      </c>
      <c r="AB60" s="554" t="s">
        <v>372</v>
      </c>
      <c r="AC60" s="241" t="s">
        <v>53</v>
      </c>
      <c r="AD60" s="242">
        <v>28.91</v>
      </c>
      <c r="AE60" s="554" t="s">
        <v>256</v>
      </c>
      <c r="AF60" s="241">
        <v>4.25</v>
      </c>
      <c r="AG60" s="242">
        <v>18.8</v>
      </c>
      <c r="AH60" s="554" t="s">
        <v>256</v>
      </c>
      <c r="AI60" s="241">
        <v>9.91</v>
      </c>
      <c r="AJ60" s="242">
        <v>19.309999999999999</v>
      </c>
      <c r="AK60" s="249" t="s">
        <v>256</v>
      </c>
      <c r="AL60" s="241">
        <v>6.61</v>
      </c>
      <c r="AM60" s="242">
        <v>11.82</v>
      </c>
      <c r="AN60" s="144" t="s">
        <v>334</v>
      </c>
      <c r="AO60" s="241">
        <v>16.88</v>
      </c>
      <c r="AP60" s="242">
        <v>21.86</v>
      </c>
      <c r="AQ60" s="560" t="s">
        <v>256</v>
      </c>
      <c r="AR60" s="561">
        <v>20.55</v>
      </c>
      <c r="AS60" s="562">
        <v>20.55</v>
      </c>
      <c r="AT60" s="560" t="s">
        <v>255</v>
      </c>
      <c r="AU60" s="561">
        <v>18.12</v>
      </c>
      <c r="AV60" s="562">
        <v>18.12</v>
      </c>
      <c r="AW60" s="281" t="s">
        <v>293</v>
      </c>
      <c r="AX60" s="282">
        <v>24.708167</v>
      </c>
      <c r="AY60" s="282" t="s">
        <v>333</v>
      </c>
      <c r="AZ60" s="282" t="s">
        <v>333</v>
      </c>
      <c r="BA60" s="283">
        <v>24.708167</v>
      </c>
    </row>
    <row r="61" spans="1:54" s="118" customFormat="1" ht="12" customHeight="1" x14ac:dyDescent="0.25">
      <c r="A61" s="830" t="s">
        <v>65</v>
      </c>
      <c r="B61" s="801"/>
      <c r="C61" s="671" t="s">
        <v>904</v>
      </c>
      <c r="D61" s="551"/>
      <c r="E61" s="552"/>
      <c r="F61" s="553"/>
      <c r="G61" s="551"/>
      <c r="H61" s="552"/>
      <c r="I61" s="553"/>
      <c r="J61" s="551"/>
      <c r="K61" s="552"/>
      <c r="L61" s="553"/>
      <c r="M61" s="551"/>
      <c r="N61" s="552"/>
      <c r="O61" s="553"/>
      <c r="P61" s="555"/>
      <c r="Q61" s="247"/>
      <c r="R61" s="248"/>
      <c r="S61" s="555"/>
      <c r="T61" s="247"/>
      <c r="U61" s="248"/>
      <c r="V61" s="555"/>
      <c r="W61" s="247"/>
      <c r="X61" s="248"/>
      <c r="Y61" s="555"/>
      <c r="Z61" s="247"/>
      <c r="AA61" s="248"/>
      <c r="AB61" s="555"/>
      <c r="AC61" s="247"/>
      <c r="AD61" s="248"/>
      <c r="AE61" s="555"/>
      <c r="AF61" s="247"/>
      <c r="AG61" s="248"/>
      <c r="AH61" s="555"/>
      <c r="AI61" s="247"/>
      <c r="AJ61" s="248"/>
      <c r="AK61" s="251"/>
      <c r="AL61" s="247"/>
      <c r="AM61" s="248"/>
      <c r="AN61" s="246"/>
      <c r="AO61" s="247"/>
      <c r="AP61" s="248"/>
      <c r="AQ61" s="560" t="s">
        <v>53</v>
      </c>
      <c r="AR61" s="561" t="s">
        <v>53</v>
      </c>
      <c r="AS61" s="562" t="s">
        <v>53</v>
      </c>
      <c r="AT61" s="560"/>
      <c r="AU61" s="561"/>
      <c r="AV61" s="562"/>
      <c r="AW61" s="284"/>
      <c r="AX61" s="285"/>
      <c r="AY61" s="285"/>
      <c r="AZ61" s="285"/>
      <c r="BA61" s="286" t="s">
        <v>333</v>
      </c>
      <c r="BB61" s="296"/>
    </row>
    <row r="62" spans="1:54" s="118" customFormat="1" ht="12" customHeight="1" x14ac:dyDescent="0.25">
      <c r="A62" s="830" t="s">
        <v>65</v>
      </c>
      <c r="B62" s="799" t="s">
        <v>37</v>
      </c>
      <c r="C62" s="252" t="s">
        <v>119</v>
      </c>
      <c r="D62" s="547" t="s">
        <v>53</v>
      </c>
      <c r="E62" s="548" t="s">
        <v>53</v>
      </c>
      <c r="F62" s="549" t="s">
        <v>53</v>
      </c>
      <c r="G62" s="547" t="s">
        <v>53</v>
      </c>
      <c r="H62" s="548" t="s">
        <v>53</v>
      </c>
      <c r="I62" s="549" t="s">
        <v>53</v>
      </c>
      <c r="J62" s="547" t="s">
        <v>53</v>
      </c>
      <c r="K62" s="548" t="s">
        <v>53</v>
      </c>
      <c r="L62" s="549" t="s">
        <v>53</v>
      </c>
      <c r="M62" s="547" t="s">
        <v>256</v>
      </c>
      <c r="N62" s="548">
        <v>12.19</v>
      </c>
      <c r="O62" s="549">
        <v>20.309999999999999</v>
      </c>
      <c r="P62" s="550" t="s">
        <v>372</v>
      </c>
      <c r="Q62" s="244" t="s">
        <v>53</v>
      </c>
      <c r="R62" s="245">
        <v>29.57</v>
      </c>
      <c r="S62" s="550" t="s">
        <v>256</v>
      </c>
      <c r="T62" s="244">
        <v>13.65</v>
      </c>
      <c r="U62" s="245">
        <v>32.57</v>
      </c>
      <c r="V62" s="550" t="s">
        <v>293</v>
      </c>
      <c r="W62" s="244">
        <v>31.21</v>
      </c>
      <c r="X62" s="245">
        <v>31.21</v>
      </c>
      <c r="Y62" s="550" t="s">
        <v>257</v>
      </c>
      <c r="Z62" s="244">
        <v>65.459999999999994</v>
      </c>
      <c r="AA62" s="245">
        <v>65.459999999999994</v>
      </c>
      <c r="AB62" s="550" t="s">
        <v>336</v>
      </c>
      <c r="AC62" s="244">
        <v>104.39</v>
      </c>
      <c r="AD62" s="245">
        <v>141.4</v>
      </c>
      <c r="AE62" s="550" t="s">
        <v>267</v>
      </c>
      <c r="AF62" s="244">
        <v>135.88</v>
      </c>
      <c r="AG62" s="245">
        <v>227.8</v>
      </c>
      <c r="AH62" s="550" t="s">
        <v>267</v>
      </c>
      <c r="AI62" s="244">
        <v>120.33</v>
      </c>
      <c r="AJ62" s="245">
        <v>195.3</v>
      </c>
      <c r="AK62" s="250" t="s">
        <v>265</v>
      </c>
      <c r="AL62" s="244">
        <v>174.06</v>
      </c>
      <c r="AM62" s="245">
        <v>263.23</v>
      </c>
      <c r="AN62" s="243" t="s">
        <v>336</v>
      </c>
      <c r="AO62" s="244">
        <v>112.8</v>
      </c>
      <c r="AP62" s="245">
        <v>115.55</v>
      </c>
      <c r="AQ62" s="557" t="s">
        <v>323</v>
      </c>
      <c r="AR62" s="558">
        <v>137.31</v>
      </c>
      <c r="AS62" s="559">
        <v>141.72</v>
      </c>
      <c r="AT62" s="557" t="s">
        <v>264</v>
      </c>
      <c r="AU62" s="558">
        <v>154.31</v>
      </c>
      <c r="AV62" s="559">
        <v>164.26</v>
      </c>
      <c r="AW62" s="278" t="s">
        <v>267</v>
      </c>
      <c r="AX62" s="279">
        <v>218.34</v>
      </c>
      <c r="AY62" s="279" t="s">
        <v>333</v>
      </c>
      <c r="AZ62" s="279" t="s">
        <v>53</v>
      </c>
      <c r="BA62" s="280">
        <v>219.91</v>
      </c>
    </row>
    <row r="63" spans="1:54" s="118" customFormat="1" ht="12" customHeight="1" x14ac:dyDescent="0.25">
      <c r="A63" s="830" t="s">
        <v>65</v>
      </c>
      <c r="B63" s="800"/>
      <c r="C63" s="253" t="s">
        <v>121</v>
      </c>
      <c r="D63" s="551" t="s">
        <v>372</v>
      </c>
      <c r="E63" s="552">
        <v>5.85</v>
      </c>
      <c r="F63" s="553">
        <v>5.85</v>
      </c>
      <c r="G63" s="551" t="s">
        <v>372</v>
      </c>
      <c r="H63" s="552" t="s">
        <v>53</v>
      </c>
      <c r="I63" s="553">
        <v>7.09</v>
      </c>
      <c r="J63" s="551" t="s">
        <v>53</v>
      </c>
      <c r="K63" s="552" t="s">
        <v>53</v>
      </c>
      <c r="L63" s="553" t="s">
        <v>53</v>
      </c>
      <c r="M63" s="551" t="s">
        <v>372</v>
      </c>
      <c r="N63" s="552">
        <v>7.71</v>
      </c>
      <c r="O63" s="553">
        <v>7.71</v>
      </c>
      <c r="P63" s="554" t="s">
        <v>256</v>
      </c>
      <c r="Q63" s="241">
        <v>12.88</v>
      </c>
      <c r="R63" s="242">
        <v>13.71</v>
      </c>
      <c r="S63" s="554" t="s">
        <v>255</v>
      </c>
      <c r="T63" s="241">
        <v>13.34</v>
      </c>
      <c r="U63" s="242">
        <v>13.34</v>
      </c>
      <c r="V63" s="554" t="s">
        <v>335</v>
      </c>
      <c r="W63" s="241">
        <v>32.770000000000003</v>
      </c>
      <c r="X63" s="242">
        <v>35.369999999999997</v>
      </c>
      <c r="Y63" s="554" t="s">
        <v>256</v>
      </c>
      <c r="Z63" s="241">
        <v>12.3</v>
      </c>
      <c r="AA63" s="242">
        <v>13.17</v>
      </c>
      <c r="AB63" s="554" t="s">
        <v>257</v>
      </c>
      <c r="AC63" s="241">
        <v>26.17</v>
      </c>
      <c r="AD63" s="242">
        <v>50.51</v>
      </c>
      <c r="AE63" s="554" t="s">
        <v>293</v>
      </c>
      <c r="AF63" s="241">
        <v>10.37</v>
      </c>
      <c r="AG63" s="242">
        <v>25.88</v>
      </c>
      <c r="AH63" s="554" t="s">
        <v>258</v>
      </c>
      <c r="AI63" s="241">
        <v>29.62</v>
      </c>
      <c r="AJ63" s="242">
        <v>53.67</v>
      </c>
      <c r="AK63" s="249" t="s">
        <v>258</v>
      </c>
      <c r="AL63" s="241">
        <v>55.63</v>
      </c>
      <c r="AM63" s="242">
        <v>68.34</v>
      </c>
      <c r="AN63" s="144" t="s">
        <v>329</v>
      </c>
      <c r="AO63" s="241">
        <v>74.38</v>
      </c>
      <c r="AP63" s="242">
        <v>86.49</v>
      </c>
      <c r="AQ63" s="560" t="s">
        <v>260</v>
      </c>
      <c r="AR63" s="561">
        <v>109.09</v>
      </c>
      <c r="AS63" s="562">
        <v>112.65</v>
      </c>
      <c r="AT63" s="560" t="s">
        <v>259</v>
      </c>
      <c r="AU63" s="561">
        <v>121.81</v>
      </c>
      <c r="AV63" s="562">
        <v>124.73</v>
      </c>
      <c r="AW63" s="281" t="s">
        <v>296</v>
      </c>
      <c r="AX63" s="282">
        <v>135.60323099999999</v>
      </c>
      <c r="AY63" s="282">
        <v>8.31</v>
      </c>
      <c r="AZ63" s="282">
        <v>8.06</v>
      </c>
      <c r="BA63" s="283">
        <v>151.973231</v>
      </c>
    </row>
    <row r="64" spans="1:54" s="118" customFormat="1" ht="12" customHeight="1" x14ac:dyDescent="0.25">
      <c r="A64" s="830" t="s">
        <v>65</v>
      </c>
      <c r="B64" s="800"/>
      <c r="C64" s="253" t="s">
        <v>120</v>
      </c>
      <c r="D64" s="551"/>
      <c r="E64" s="552"/>
      <c r="F64" s="553"/>
      <c r="G64" s="551"/>
      <c r="H64" s="552"/>
      <c r="I64" s="553"/>
      <c r="J64" s="551"/>
      <c r="K64" s="552"/>
      <c r="L64" s="553"/>
      <c r="M64" s="551"/>
      <c r="N64" s="552"/>
      <c r="O64" s="553"/>
      <c r="P64" s="554" t="s">
        <v>53</v>
      </c>
      <c r="Q64" s="241" t="s">
        <v>53</v>
      </c>
      <c r="R64" s="242" t="s">
        <v>53</v>
      </c>
      <c r="S64" s="554"/>
      <c r="T64" s="241"/>
      <c r="U64" s="242"/>
      <c r="V64" s="554" t="s">
        <v>256</v>
      </c>
      <c r="W64" s="241">
        <v>12.58</v>
      </c>
      <c r="X64" s="242">
        <v>12.58</v>
      </c>
      <c r="Y64" s="554" t="s">
        <v>53</v>
      </c>
      <c r="Z64" s="241" t="s">
        <v>53</v>
      </c>
      <c r="AA64" s="242" t="s">
        <v>53</v>
      </c>
      <c r="AB64" s="554" t="s">
        <v>334</v>
      </c>
      <c r="AC64" s="241">
        <v>22.03</v>
      </c>
      <c r="AD64" s="242">
        <v>25.94</v>
      </c>
      <c r="AE64" s="554" t="s">
        <v>293</v>
      </c>
      <c r="AF64" s="241">
        <v>21.49</v>
      </c>
      <c r="AG64" s="242">
        <v>34.729999999999997</v>
      </c>
      <c r="AH64" s="554" t="s">
        <v>334</v>
      </c>
      <c r="AI64" s="241">
        <v>9.4</v>
      </c>
      <c r="AJ64" s="242">
        <v>17.28</v>
      </c>
      <c r="AK64" s="249" t="s">
        <v>372</v>
      </c>
      <c r="AL64" s="241">
        <v>6.24</v>
      </c>
      <c r="AM64" s="242">
        <v>16.739999999999998</v>
      </c>
      <c r="AN64" s="144" t="s">
        <v>256</v>
      </c>
      <c r="AO64" s="241">
        <v>13.17</v>
      </c>
      <c r="AP64" s="242">
        <v>30.72</v>
      </c>
      <c r="AQ64" s="560" t="s">
        <v>256</v>
      </c>
      <c r="AR64" s="561">
        <v>18.16</v>
      </c>
      <c r="AS64" s="562">
        <v>23.16</v>
      </c>
      <c r="AT64" s="560" t="s">
        <v>334</v>
      </c>
      <c r="AU64" s="561">
        <v>17.64</v>
      </c>
      <c r="AV64" s="562">
        <v>17.64</v>
      </c>
      <c r="AW64" s="281" t="s">
        <v>293</v>
      </c>
      <c r="AX64" s="282">
        <v>49.54</v>
      </c>
      <c r="AY64" s="282" t="s">
        <v>333</v>
      </c>
      <c r="AZ64" s="282" t="s">
        <v>333</v>
      </c>
      <c r="BA64" s="283">
        <v>49.54</v>
      </c>
    </row>
    <row r="65" spans="1:53" s="118" customFormat="1" ht="12" customHeight="1" x14ac:dyDescent="0.25">
      <c r="A65" s="830" t="s">
        <v>65</v>
      </c>
      <c r="B65" s="800"/>
      <c r="C65" s="582" t="s">
        <v>906</v>
      </c>
      <c r="D65" s="551"/>
      <c r="E65" s="552"/>
      <c r="F65" s="553"/>
      <c r="G65" s="551"/>
      <c r="H65" s="552"/>
      <c r="I65" s="553"/>
      <c r="J65" s="551"/>
      <c r="K65" s="552"/>
      <c r="L65" s="553"/>
      <c r="M65" s="551"/>
      <c r="N65" s="552"/>
      <c r="O65" s="553"/>
      <c r="P65" s="554"/>
      <c r="Q65" s="241"/>
      <c r="R65" s="242"/>
      <c r="S65" s="554"/>
      <c r="T65" s="241"/>
      <c r="U65" s="242"/>
      <c r="V65" s="554" t="s">
        <v>53</v>
      </c>
      <c r="W65" s="241" t="s">
        <v>53</v>
      </c>
      <c r="X65" s="242" t="s">
        <v>53</v>
      </c>
      <c r="Y65" s="554" t="s">
        <v>53</v>
      </c>
      <c r="Z65" s="241" t="s">
        <v>53</v>
      </c>
      <c r="AA65" s="242" t="s">
        <v>53</v>
      </c>
      <c r="AB65" s="554" t="s">
        <v>53</v>
      </c>
      <c r="AC65" s="241" t="s">
        <v>53</v>
      </c>
      <c r="AD65" s="242" t="s">
        <v>53</v>
      </c>
      <c r="AE65" s="554"/>
      <c r="AF65" s="241"/>
      <c r="AG65" s="242"/>
      <c r="AH65" s="554"/>
      <c r="AI65" s="241"/>
      <c r="AJ65" s="242"/>
      <c r="AK65" s="249" t="s">
        <v>53</v>
      </c>
      <c r="AL65" s="241" t="s">
        <v>53</v>
      </c>
      <c r="AM65" s="242" t="s">
        <v>53</v>
      </c>
      <c r="AN65" s="144" t="s">
        <v>53</v>
      </c>
      <c r="AO65" s="241" t="s">
        <v>53</v>
      </c>
      <c r="AP65" s="242" t="s">
        <v>53</v>
      </c>
      <c r="AQ65" s="560" t="s">
        <v>255</v>
      </c>
      <c r="AR65" s="561">
        <v>7.16</v>
      </c>
      <c r="AS65" s="562">
        <v>7.33</v>
      </c>
      <c r="AT65" s="560" t="s">
        <v>334</v>
      </c>
      <c r="AU65" s="561">
        <v>9.07</v>
      </c>
      <c r="AV65" s="562">
        <v>9.24</v>
      </c>
      <c r="AW65" s="281" t="s">
        <v>256</v>
      </c>
      <c r="AX65" s="282">
        <v>7.16</v>
      </c>
      <c r="AY65" s="282" t="s">
        <v>333</v>
      </c>
      <c r="AZ65" s="282" t="s">
        <v>333</v>
      </c>
      <c r="BA65" s="283">
        <v>7.16</v>
      </c>
    </row>
    <row r="66" spans="1:53" s="118" customFormat="1" ht="12" customHeight="1" x14ac:dyDescent="0.25">
      <c r="A66" s="830" t="s">
        <v>65</v>
      </c>
      <c r="B66" s="801"/>
      <c r="C66" s="254" t="s">
        <v>179</v>
      </c>
      <c r="D66" s="551" t="s">
        <v>53</v>
      </c>
      <c r="E66" s="552" t="s">
        <v>53</v>
      </c>
      <c r="F66" s="553" t="s">
        <v>53</v>
      </c>
      <c r="G66" s="551"/>
      <c r="H66" s="552"/>
      <c r="I66" s="553"/>
      <c r="J66" s="551"/>
      <c r="K66" s="552"/>
      <c r="L66" s="553"/>
      <c r="M66" s="551"/>
      <c r="N66" s="552"/>
      <c r="O66" s="553"/>
      <c r="P66" s="555"/>
      <c r="Q66" s="247"/>
      <c r="R66" s="248"/>
      <c r="S66" s="555"/>
      <c r="T66" s="247"/>
      <c r="U66" s="248"/>
      <c r="V66" s="555"/>
      <c r="W66" s="247"/>
      <c r="X66" s="248"/>
      <c r="Y66" s="555"/>
      <c r="Z66" s="247"/>
      <c r="AA66" s="248"/>
      <c r="AB66" s="555"/>
      <c r="AC66" s="247"/>
      <c r="AD66" s="248"/>
      <c r="AE66" s="555"/>
      <c r="AF66" s="247"/>
      <c r="AG66" s="248"/>
      <c r="AH66" s="555" t="s">
        <v>372</v>
      </c>
      <c r="AI66" s="247" t="s">
        <v>263</v>
      </c>
      <c r="AJ66" s="248" t="s">
        <v>263</v>
      </c>
      <c r="AK66" s="251" t="s">
        <v>53</v>
      </c>
      <c r="AL66" s="247" t="s">
        <v>53</v>
      </c>
      <c r="AM66" s="248" t="s">
        <v>53</v>
      </c>
      <c r="AN66" s="246" t="s">
        <v>53</v>
      </c>
      <c r="AO66" s="247" t="s">
        <v>53</v>
      </c>
      <c r="AP66" s="248" t="s">
        <v>53</v>
      </c>
      <c r="AQ66" s="560" t="s">
        <v>53</v>
      </c>
      <c r="AR66" s="561" t="s">
        <v>53</v>
      </c>
      <c r="AS66" s="562" t="s">
        <v>53</v>
      </c>
      <c r="AT66" s="560" t="s">
        <v>372</v>
      </c>
      <c r="AU66" s="561" t="s">
        <v>255</v>
      </c>
      <c r="AV66" s="562" t="s">
        <v>255</v>
      </c>
      <c r="AW66" s="503" t="s">
        <v>53</v>
      </c>
      <c r="AX66" s="504" t="s">
        <v>53</v>
      </c>
      <c r="AY66" s="504" t="s">
        <v>53</v>
      </c>
      <c r="AZ66" s="504" t="s">
        <v>53</v>
      </c>
      <c r="BA66" s="579"/>
    </row>
    <row r="67" spans="1:53" s="118" customFormat="1" ht="12" customHeight="1" x14ac:dyDescent="0.25">
      <c r="A67" s="830" t="s">
        <v>65</v>
      </c>
      <c r="B67" s="799" t="s">
        <v>38</v>
      </c>
      <c r="C67" s="670" t="s">
        <v>948</v>
      </c>
      <c r="D67" s="547" t="s">
        <v>53</v>
      </c>
      <c r="E67" s="548" t="s">
        <v>53</v>
      </c>
      <c r="F67" s="549" t="s">
        <v>53</v>
      </c>
      <c r="G67" s="547"/>
      <c r="H67" s="548"/>
      <c r="I67" s="549"/>
      <c r="J67" s="547"/>
      <c r="K67" s="548"/>
      <c r="L67" s="549"/>
      <c r="M67" s="547" t="s">
        <v>53</v>
      </c>
      <c r="N67" s="548" t="s">
        <v>53</v>
      </c>
      <c r="O67" s="549" t="s">
        <v>53</v>
      </c>
      <c r="P67" s="550"/>
      <c r="Q67" s="244"/>
      <c r="R67" s="245"/>
      <c r="S67" s="550"/>
      <c r="T67" s="244"/>
      <c r="U67" s="245"/>
      <c r="V67" s="550"/>
      <c r="W67" s="244"/>
      <c r="X67" s="245"/>
      <c r="Y67" s="550" t="s">
        <v>53</v>
      </c>
      <c r="Z67" s="244" t="s">
        <v>53</v>
      </c>
      <c r="AA67" s="245" t="s">
        <v>53</v>
      </c>
      <c r="AB67" s="550" t="s">
        <v>53</v>
      </c>
      <c r="AC67" s="244" t="s">
        <v>53</v>
      </c>
      <c r="AD67" s="245" t="s">
        <v>53</v>
      </c>
      <c r="AE67" s="550" t="s">
        <v>368</v>
      </c>
      <c r="AF67" s="244">
        <v>142.77000000000001</v>
      </c>
      <c r="AG67" s="245">
        <v>217.85</v>
      </c>
      <c r="AH67" s="550" t="s">
        <v>262</v>
      </c>
      <c r="AI67" s="244">
        <v>169.77</v>
      </c>
      <c r="AJ67" s="245">
        <v>299.95999999999998</v>
      </c>
      <c r="AK67" s="250" t="s">
        <v>258</v>
      </c>
      <c r="AL67" s="244">
        <v>95.75</v>
      </c>
      <c r="AM67" s="245">
        <v>101.91</v>
      </c>
      <c r="AN67" s="243" t="s">
        <v>53</v>
      </c>
      <c r="AO67" s="244" t="s">
        <v>53</v>
      </c>
      <c r="AP67" s="245" t="s">
        <v>53</v>
      </c>
      <c r="AQ67" s="557" t="s">
        <v>53</v>
      </c>
      <c r="AR67" s="558" t="s">
        <v>53</v>
      </c>
      <c r="AS67" s="559" t="s">
        <v>53</v>
      </c>
      <c r="AT67" s="557"/>
      <c r="AU67" s="558"/>
      <c r="AV67" s="559"/>
      <c r="AW67" s="278" t="s">
        <v>335</v>
      </c>
      <c r="AX67" s="279">
        <v>49.5</v>
      </c>
      <c r="AY67" s="279" t="s">
        <v>333</v>
      </c>
      <c r="AZ67" s="279" t="s">
        <v>333</v>
      </c>
      <c r="BA67" s="280">
        <v>49.5</v>
      </c>
    </row>
    <row r="68" spans="1:53" s="118" customFormat="1" ht="12" customHeight="1" x14ac:dyDescent="0.25">
      <c r="A68" s="830" t="s">
        <v>65</v>
      </c>
      <c r="B68" s="800"/>
      <c r="C68" s="582" t="s">
        <v>122</v>
      </c>
      <c r="D68" s="551" t="s">
        <v>53</v>
      </c>
      <c r="E68" s="552" t="s">
        <v>53</v>
      </c>
      <c r="F68" s="553" t="s">
        <v>53</v>
      </c>
      <c r="G68" s="551" t="s">
        <v>53</v>
      </c>
      <c r="H68" s="552" t="s">
        <v>53</v>
      </c>
      <c r="I68" s="553" t="s">
        <v>53</v>
      </c>
      <c r="J68" s="551" t="s">
        <v>53</v>
      </c>
      <c r="K68" s="552" t="s">
        <v>53</v>
      </c>
      <c r="L68" s="553" t="s">
        <v>53</v>
      </c>
      <c r="M68" s="551" t="s">
        <v>372</v>
      </c>
      <c r="N68" s="552">
        <v>5.73</v>
      </c>
      <c r="O68" s="553">
        <v>10.39</v>
      </c>
      <c r="P68" s="554" t="s">
        <v>53</v>
      </c>
      <c r="Q68" s="241" t="s">
        <v>53</v>
      </c>
      <c r="R68" s="242" t="s">
        <v>53</v>
      </c>
      <c r="S68" s="554"/>
      <c r="T68" s="241"/>
      <c r="U68" s="242"/>
      <c r="V68" s="554" t="s">
        <v>53</v>
      </c>
      <c r="W68" s="241" t="s">
        <v>53</v>
      </c>
      <c r="X68" s="242" t="s">
        <v>53</v>
      </c>
      <c r="Y68" s="554" t="s">
        <v>372</v>
      </c>
      <c r="Z68" s="241">
        <v>8.52</v>
      </c>
      <c r="AA68" s="242">
        <v>8.52</v>
      </c>
      <c r="AB68" s="554" t="s">
        <v>372</v>
      </c>
      <c r="AC68" s="241">
        <v>6.5</v>
      </c>
      <c r="AD68" s="242">
        <v>6.5</v>
      </c>
      <c r="AE68" s="554" t="s">
        <v>53</v>
      </c>
      <c r="AF68" s="241" t="s">
        <v>53</v>
      </c>
      <c r="AG68" s="242" t="s">
        <v>53</v>
      </c>
      <c r="AH68" s="554" t="s">
        <v>372</v>
      </c>
      <c r="AI68" s="241" t="s">
        <v>53</v>
      </c>
      <c r="AJ68" s="242">
        <v>11.03</v>
      </c>
      <c r="AK68" s="249" t="s">
        <v>256</v>
      </c>
      <c r="AL68" s="241">
        <v>3.89</v>
      </c>
      <c r="AM68" s="242">
        <v>18.03</v>
      </c>
      <c r="AN68" s="144" t="s">
        <v>255</v>
      </c>
      <c r="AO68" s="241">
        <v>10.91</v>
      </c>
      <c r="AP68" s="242">
        <v>14.89</v>
      </c>
      <c r="AQ68" s="560" t="s">
        <v>372</v>
      </c>
      <c r="AR68" s="561">
        <v>6.53</v>
      </c>
      <c r="AS68" s="562">
        <v>6.53</v>
      </c>
      <c r="AT68" s="560" t="s">
        <v>256</v>
      </c>
      <c r="AU68" s="561">
        <v>7.76</v>
      </c>
      <c r="AV68" s="562">
        <v>14.62</v>
      </c>
      <c r="AW68" s="281" t="s">
        <v>257</v>
      </c>
      <c r="AX68" s="282">
        <v>36.21</v>
      </c>
      <c r="AY68" s="282" t="s">
        <v>333</v>
      </c>
      <c r="AZ68" s="282" t="s">
        <v>333</v>
      </c>
      <c r="BA68" s="283">
        <v>36.21</v>
      </c>
    </row>
    <row r="69" spans="1:53" s="118" customFormat="1" ht="12" customHeight="1" x14ac:dyDescent="0.25">
      <c r="A69" s="830" t="s">
        <v>65</v>
      </c>
      <c r="B69" s="800"/>
      <c r="C69" s="582" t="s">
        <v>944</v>
      </c>
      <c r="D69" s="551" t="s">
        <v>53</v>
      </c>
      <c r="E69" s="552" t="s">
        <v>53</v>
      </c>
      <c r="F69" s="553" t="s">
        <v>53</v>
      </c>
      <c r="G69" s="551" t="s">
        <v>53</v>
      </c>
      <c r="H69" s="552" t="s">
        <v>53</v>
      </c>
      <c r="I69" s="553" t="s">
        <v>53</v>
      </c>
      <c r="J69" s="551" t="s">
        <v>53</v>
      </c>
      <c r="K69" s="552" t="s">
        <v>53</v>
      </c>
      <c r="L69" s="553" t="s">
        <v>53</v>
      </c>
      <c r="M69" s="551"/>
      <c r="N69" s="552"/>
      <c r="O69" s="553"/>
      <c r="P69" s="554" t="s">
        <v>53</v>
      </c>
      <c r="Q69" s="241" t="s">
        <v>53</v>
      </c>
      <c r="R69" s="242" t="s">
        <v>53</v>
      </c>
      <c r="S69" s="554" t="s">
        <v>53</v>
      </c>
      <c r="T69" s="241" t="s">
        <v>53</v>
      </c>
      <c r="U69" s="242" t="s">
        <v>53</v>
      </c>
      <c r="V69" s="554" t="s">
        <v>53</v>
      </c>
      <c r="W69" s="241" t="s">
        <v>53</v>
      </c>
      <c r="X69" s="242" t="s">
        <v>53</v>
      </c>
      <c r="Y69" s="554" t="s">
        <v>257</v>
      </c>
      <c r="Z69" s="241">
        <v>49.36</v>
      </c>
      <c r="AA69" s="242">
        <v>50.86</v>
      </c>
      <c r="AB69" s="554" t="s">
        <v>258</v>
      </c>
      <c r="AC69" s="241">
        <v>25.1</v>
      </c>
      <c r="AD69" s="242">
        <v>29.1</v>
      </c>
      <c r="AE69" s="554" t="s">
        <v>294</v>
      </c>
      <c r="AF69" s="241">
        <v>28.21</v>
      </c>
      <c r="AG69" s="242">
        <v>44.44</v>
      </c>
      <c r="AH69" s="554" t="s">
        <v>336</v>
      </c>
      <c r="AI69" s="241">
        <v>39.96</v>
      </c>
      <c r="AJ69" s="242">
        <v>61.68</v>
      </c>
      <c r="AK69" s="249" t="s">
        <v>258</v>
      </c>
      <c r="AL69" s="241">
        <v>33.090000000000003</v>
      </c>
      <c r="AM69" s="242">
        <v>37.26</v>
      </c>
      <c r="AN69" s="144" t="s">
        <v>334</v>
      </c>
      <c r="AO69" s="241">
        <v>13.94</v>
      </c>
      <c r="AP69" s="242">
        <v>17.440000000000001</v>
      </c>
      <c r="AQ69" s="560" t="s">
        <v>293</v>
      </c>
      <c r="AR69" s="561">
        <v>14.97</v>
      </c>
      <c r="AS69" s="562">
        <v>20.43</v>
      </c>
      <c r="AT69" s="560" t="s">
        <v>260</v>
      </c>
      <c r="AU69" s="561">
        <v>42.24</v>
      </c>
      <c r="AV69" s="562">
        <v>47.39</v>
      </c>
      <c r="AW69" s="281" t="s">
        <v>294</v>
      </c>
      <c r="AX69" s="282">
        <v>20.32</v>
      </c>
      <c r="AY69" s="282">
        <v>4.49</v>
      </c>
      <c r="AZ69" s="282" t="s">
        <v>53</v>
      </c>
      <c r="BA69" s="283">
        <v>26.14</v>
      </c>
    </row>
    <row r="70" spans="1:53" s="118" customFormat="1" ht="12" customHeight="1" x14ac:dyDescent="0.25">
      <c r="A70" s="830" t="s">
        <v>65</v>
      </c>
      <c r="B70" s="801"/>
      <c r="C70" s="254" t="s">
        <v>181</v>
      </c>
      <c r="D70" s="551"/>
      <c r="E70" s="552"/>
      <c r="F70" s="553"/>
      <c r="G70" s="551" t="s">
        <v>53</v>
      </c>
      <c r="H70" s="552" t="s">
        <v>53</v>
      </c>
      <c r="I70" s="553" t="s">
        <v>53</v>
      </c>
      <c r="J70" s="551" t="s">
        <v>53</v>
      </c>
      <c r="K70" s="552" t="s">
        <v>53</v>
      </c>
      <c r="L70" s="553" t="s">
        <v>53</v>
      </c>
      <c r="M70" s="551" t="s">
        <v>53</v>
      </c>
      <c r="N70" s="552" t="s">
        <v>53</v>
      </c>
      <c r="O70" s="553" t="s">
        <v>53</v>
      </c>
      <c r="P70" s="555" t="s">
        <v>53</v>
      </c>
      <c r="Q70" s="247" t="s">
        <v>53</v>
      </c>
      <c r="R70" s="248" t="s">
        <v>53</v>
      </c>
      <c r="S70" s="555" t="s">
        <v>255</v>
      </c>
      <c r="T70" s="247" t="s">
        <v>53</v>
      </c>
      <c r="U70" s="248">
        <v>21.95</v>
      </c>
      <c r="V70" s="555" t="s">
        <v>255</v>
      </c>
      <c r="W70" s="247">
        <v>3.32</v>
      </c>
      <c r="X70" s="248">
        <v>4.12</v>
      </c>
      <c r="Y70" s="555" t="s">
        <v>293</v>
      </c>
      <c r="Z70" s="247">
        <v>42.76</v>
      </c>
      <c r="AA70" s="248">
        <v>45.18</v>
      </c>
      <c r="AB70" s="555" t="s">
        <v>256</v>
      </c>
      <c r="AC70" s="247">
        <v>22.04</v>
      </c>
      <c r="AD70" s="248">
        <v>24.04</v>
      </c>
      <c r="AE70" s="555" t="s">
        <v>258</v>
      </c>
      <c r="AF70" s="247">
        <v>42.42</v>
      </c>
      <c r="AG70" s="248">
        <v>74.25</v>
      </c>
      <c r="AH70" s="555" t="s">
        <v>293</v>
      </c>
      <c r="AI70" s="247" t="s">
        <v>53</v>
      </c>
      <c r="AJ70" s="248">
        <v>29.84</v>
      </c>
      <c r="AK70" s="251" t="s">
        <v>334</v>
      </c>
      <c r="AL70" s="247">
        <v>19.260000000000002</v>
      </c>
      <c r="AM70" s="248">
        <v>20.45</v>
      </c>
      <c r="AN70" s="246" t="s">
        <v>334</v>
      </c>
      <c r="AO70" s="247">
        <v>13.83</v>
      </c>
      <c r="AP70" s="248">
        <v>13.83</v>
      </c>
      <c r="AQ70" s="563" t="s">
        <v>372</v>
      </c>
      <c r="AR70" s="564">
        <v>6.67</v>
      </c>
      <c r="AS70" s="565">
        <v>6.67</v>
      </c>
      <c r="AT70" s="563" t="s">
        <v>255</v>
      </c>
      <c r="AU70" s="564">
        <v>6.34</v>
      </c>
      <c r="AV70" s="565">
        <v>6.34</v>
      </c>
      <c r="AW70" s="284" t="s">
        <v>292</v>
      </c>
      <c r="AX70" s="285">
        <v>15.76</v>
      </c>
      <c r="AY70" s="285" t="s">
        <v>53</v>
      </c>
      <c r="AZ70" s="285" t="s">
        <v>53</v>
      </c>
      <c r="BA70" s="286">
        <v>20.93</v>
      </c>
    </row>
    <row r="71" spans="1:53" s="118" customFormat="1" ht="12" customHeight="1" x14ac:dyDescent="0.25">
      <c r="A71" s="830" t="s">
        <v>65</v>
      </c>
      <c r="B71" s="799" t="s">
        <v>42</v>
      </c>
      <c r="C71" s="670" t="s">
        <v>908</v>
      </c>
      <c r="D71" s="547" t="s">
        <v>255</v>
      </c>
      <c r="E71" s="548">
        <v>6.03</v>
      </c>
      <c r="F71" s="549">
        <v>6.03</v>
      </c>
      <c r="G71" s="547" t="s">
        <v>256</v>
      </c>
      <c r="H71" s="548">
        <v>8.18</v>
      </c>
      <c r="I71" s="549">
        <v>8.18</v>
      </c>
      <c r="J71" s="547" t="s">
        <v>53</v>
      </c>
      <c r="K71" s="548" t="s">
        <v>53</v>
      </c>
      <c r="L71" s="549" t="s">
        <v>53</v>
      </c>
      <c r="M71" s="547" t="s">
        <v>255</v>
      </c>
      <c r="N71" s="548">
        <v>12.75</v>
      </c>
      <c r="O71" s="549">
        <v>12.75</v>
      </c>
      <c r="P71" s="550" t="s">
        <v>292</v>
      </c>
      <c r="Q71" s="244">
        <v>19.3</v>
      </c>
      <c r="R71" s="245">
        <v>19.8</v>
      </c>
      <c r="S71" s="550" t="s">
        <v>368</v>
      </c>
      <c r="T71" s="244">
        <v>28.51</v>
      </c>
      <c r="U71" s="245">
        <v>29.23</v>
      </c>
      <c r="V71" s="550" t="s">
        <v>258</v>
      </c>
      <c r="W71" s="244">
        <v>49.96</v>
      </c>
      <c r="X71" s="245">
        <v>49.96</v>
      </c>
      <c r="Y71" s="550" t="s">
        <v>336</v>
      </c>
      <c r="Z71" s="244">
        <v>96.18</v>
      </c>
      <c r="AA71" s="245">
        <v>96.18</v>
      </c>
      <c r="AB71" s="550" t="s">
        <v>330</v>
      </c>
      <c r="AC71" s="244">
        <v>77.66</v>
      </c>
      <c r="AD71" s="245">
        <v>81.56</v>
      </c>
      <c r="AE71" s="550" t="s">
        <v>260</v>
      </c>
      <c r="AF71" s="244">
        <v>77.069999999999993</v>
      </c>
      <c r="AG71" s="245">
        <v>77.069999999999993</v>
      </c>
      <c r="AH71" s="550" t="s">
        <v>260</v>
      </c>
      <c r="AI71" s="244">
        <v>68.819999999999993</v>
      </c>
      <c r="AJ71" s="245">
        <v>70.12</v>
      </c>
      <c r="AK71" s="250" t="s">
        <v>262</v>
      </c>
      <c r="AL71" s="244">
        <v>81.739999999999995</v>
      </c>
      <c r="AM71" s="245">
        <v>84.21</v>
      </c>
      <c r="AN71" s="243" t="s">
        <v>362</v>
      </c>
      <c r="AO71" s="244">
        <v>132.49</v>
      </c>
      <c r="AP71" s="245">
        <v>135.41999999999999</v>
      </c>
      <c r="AQ71" s="560" t="s">
        <v>323</v>
      </c>
      <c r="AR71" s="561">
        <v>129.18</v>
      </c>
      <c r="AS71" s="562">
        <v>129.18</v>
      </c>
      <c r="AT71" s="560" t="s">
        <v>263</v>
      </c>
      <c r="AU71" s="561">
        <v>74.489999999999995</v>
      </c>
      <c r="AV71" s="562">
        <v>78.239999999999995</v>
      </c>
      <c r="AW71" s="278" t="s">
        <v>260</v>
      </c>
      <c r="AX71" s="279">
        <v>51.22</v>
      </c>
      <c r="AY71" s="279" t="s">
        <v>333</v>
      </c>
      <c r="AZ71" s="279">
        <v>2.9</v>
      </c>
      <c r="BA71" s="280">
        <v>54.12</v>
      </c>
    </row>
    <row r="72" spans="1:53" s="118" customFormat="1" ht="12" customHeight="1" x14ac:dyDescent="0.25">
      <c r="A72" s="830" t="s">
        <v>65</v>
      </c>
      <c r="B72" s="800"/>
      <c r="C72" s="253" t="s">
        <v>185</v>
      </c>
      <c r="D72" s="551"/>
      <c r="E72" s="552"/>
      <c r="F72" s="553"/>
      <c r="G72" s="551"/>
      <c r="H72" s="552"/>
      <c r="I72" s="553"/>
      <c r="J72" s="551"/>
      <c r="K72" s="552"/>
      <c r="L72" s="553"/>
      <c r="M72" s="551"/>
      <c r="N72" s="552"/>
      <c r="O72" s="553"/>
      <c r="P72" s="554"/>
      <c r="Q72" s="241"/>
      <c r="R72" s="242"/>
      <c r="S72" s="554"/>
      <c r="T72" s="241"/>
      <c r="U72" s="242"/>
      <c r="V72" s="554"/>
      <c r="W72" s="241"/>
      <c r="X72" s="242"/>
      <c r="Y72" s="554" t="s">
        <v>53</v>
      </c>
      <c r="Z72" s="241" t="s">
        <v>53</v>
      </c>
      <c r="AA72" s="242" t="s">
        <v>53</v>
      </c>
      <c r="AB72" s="554" t="s">
        <v>53</v>
      </c>
      <c r="AC72" s="241" t="s">
        <v>53</v>
      </c>
      <c r="AD72" s="242" t="s">
        <v>53</v>
      </c>
      <c r="AE72" s="554"/>
      <c r="AF72" s="241"/>
      <c r="AG72" s="242"/>
      <c r="AH72" s="554" t="s">
        <v>255</v>
      </c>
      <c r="AI72" s="241">
        <v>4.3</v>
      </c>
      <c r="AJ72" s="242">
        <v>4.3</v>
      </c>
      <c r="AK72" s="249" t="s">
        <v>292</v>
      </c>
      <c r="AL72" s="241">
        <v>15.54</v>
      </c>
      <c r="AM72" s="242">
        <v>15.54</v>
      </c>
      <c r="AN72" s="144" t="s">
        <v>335</v>
      </c>
      <c r="AO72" s="241">
        <v>14.17</v>
      </c>
      <c r="AP72" s="242">
        <v>14.17</v>
      </c>
      <c r="AQ72" s="560" t="s">
        <v>334</v>
      </c>
      <c r="AR72" s="561">
        <v>8.77</v>
      </c>
      <c r="AS72" s="562">
        <v>9.27</v>
      </c>
      <c r="AT72" s="560" t="s">
        <v>258</v>
      </c>
      <c r="AU72" s="561">
        <v>30.8</v>
      </c>
      <c r="AV72" s="562">
        <v>30.8</v>
      </c>
      <c r="AW72" s="281" t="s">
        <v>257</v>
      </c>
      <c r="AX72" s="282">
        <v>22.94</v>
      </c>
      <c r="AY72" s="282" t="s">
        <v>333</v>
      </c>
      <c r="AZ72" s="282" t="s">
        <v>333</v>
      </c>
      <c r="BA72" s="283">
        <v>22.94</v>
      </c>
    </row>
    <row r="73" spans="1:53" s="118" customFormat="1" ht="12" customHeight="1" x14ac:dyDescent="0.25">
      <c r="A73" s="830" t="s">
        <v>65</v>
      </c>
      <c r="B73" s="801"/>
      <c r="C73" s="671" t="s">
        <v>909</v>
      </c>
      <c r="D73" s="551"/>
      <c r="E73" s="552"/>
      <c r="F73" s="553"/>
      <c r="G73" s="551"/>
      <c r="H73" s="552"/>
      <c r="I73" s="553"/>
      <c r="J73" s="551"/>
      <c r="K73" s="552"/>
      <c r="L73" s="553"/>
      <c r="M73" s="551"/>
      <c r="N73" s="552"/>
      <c r="O73" s="553"/>
      <c r="P73" s="555" t="s">
        <v>53</v>
      </c>
      <c r="Q73" s="247" t="s">
        <v>53</v>
      </c>
      <c r="R73" s="248" t="s">
        <v>53</v>
      </c>
      <c r="S73" s="555" t="s">
        <v>53</v>
      </c>
      <c r="T73" s="247" t="s">
        <v>53</v>
      </c>
      <c r="U73" s="248" t="s">
        <v>53</v>
      </c>
      <c r="V73" s="555"/>
      <c r="W73" s="247"/>
      <c r="X73" s="248"/>
      <c r="Y73" s="555" t="s">
        <v>53</v>
      </c>
      <c r="Z73" s="247" t="s">
        <v>53</v>
      </c>
      <c r="AA73" s="248" t="s">
        <v>53</v>
      </c>
      <c r="AB73" s="555" t="s">
        <v>53</v>
      </c>
      <c r="AC73" s="247" t="s">
        <v>53</v>
      </c>
      <c r="AD73" s="248" t="s">
        <v>53</v>
      </c>
      <c r="AE73" s="555"/>
      <c r="AF73" s="247"/>
      <c r="AG73" s="248"/>
      <c r="AH73" s="555"/>
      <c r="AI73" s="247"/>
      <c r="AJ73" s="248"/>
      <c r="AK73" s="251" t="s">
        <v>53</v>
      </c>
      <c r="AL73" s="247" t="s">
        <v>53</v>
      </c>
      <c r="AM73" s="248" t="s">
        <v>53</v>
      </c>
      <c r="AN73" s="246"/>
      <c r="AO73" s="247"/>
      <c r="AP73" s="248"/>
      <c r="AQ73" s="563" t="s">
        <v>53</v>
      </c>
      <c r="AR73" s="564" t="s">
        <v>53</v>
      </c>
      <c r="AS73" s="565" t="s">
        <v>53</v>
      </c>
      <c r="AT73" s="560" t="s">
        <v>53</v>
      </c>
      <c r="AU73" s="561" t="s">
        <v>53</v>
      </c>
      <c r="AV73" s="562" t="s">
        <v>53</v>
      </c>
      <c r="AW73" s="503" t="s">
        <v>53</v>
      </c>
      <c r="AX73" s="504" t="s">
        <v>53</v>
      </c>
      <c r="AY73" s="504" t="s">
        <v>53</v>
      </c>
      <c r="AZ73" s="504" t="s">
        <v>53</v>
      </c>
      <c r="BA73" s="579"/>
    </row>
    <row r="74" spans="1:53" s="118" customFormat="1" ht="12" customHeight="1" x14ac:dyDescent="0.25">
      <c r="A74" s="827" t="s">
        <v>30</v>
      </c>
      <c r="B74" s="831" t="s">
        <v>39</v>
      </c>
      <c r="C74" s="234" t="s">
        <v>189</v>
      </c>
      <c r="D74" s="566" t="s">
        <v>238</v>
      </c>
      <c r="E74" s="567">
        <v>5844.098</v>
      </c>
      <c r="F74" s="568">
        <v>6582.1270000000004</v>
      </c>
      <c r="G74" s="566" t="s">
        <v>610</v>
      </c>
      <c r="H74" s="567">
        <v>5839.7309999999998</v>
      </c>
      <c r="I74" s="568">
        <v>7285.8090000000002</v>
      </c>
      <c r="J74" s="566" t="s">
        <v>243</v>
      </c>
      <c r="K74" s="567">
        <v>6128.0780000000004</v>
      </c>
      <c r="L74" s="568">
        <v>9136.8179999999993</v>
      </c>
      <c r="M74" s="566" t="s">
        <v>611</v>
      </c>
      <c r="N74" s="567">
        <v>6845.4620000000004</v>
      </c>
      <c r="O74" s="568">
        <v>11384.745999999999</v>
      </c>
      <c r="P74" s="229" t="s">
        <v>612</v>
      </c>
      <c r="Q74" s="230">
        <v>9050.6730000000007</v>
      </c>
      <c r="R74" s="231">
        <v>12108.823</v>
      </c>
      <c r="S74" s="229" t="s">
        <v>429</v>
      </c>
      <c r="T74" s="230">
        <v>11477.338</v>
      </c>
      <c r="U74" s="231">
        <v>12877.378000000001</v>
      </c>
      <c r="V74" s="229" t="s">
        <v>613</v>
      </c>
      <c r="W74" s="230">
        <v>11736.708000000001</v>
      </c>
      <c r="X74" s="231">
        <v>12373.718000000001</v>
      </c>
      <c r="Y74" s="229" t="s">
        <v>614</v>
      </c>
      <c r="Z74" s="230">
        <v>12242.761</v>
      </c>
      <c r="AA74" s="231">
        <v>13636.031000000001</v>
      </c>
      <c r="AB74" s="229" t="s">
        <v>615</v>
      </c>
      <c r="AC74" s="230">
        <v>11782.63</v>
      </c>
      <c r="AD74" s="231">
        <v>15771.49</v>
      </c>
      <c r="AE74" s="229" t="s">
        <v>616</v>
      </c>
      <c r="AF74" s="230">
        <v>11282.09</v>
      </c>
      <c r="AG74" s="231">
        <v>18484.68</v>
      </c>
      <c r="AH74" s="229" t="s">
        <v>254</v>
      </c>
      <c r="AI74" s="230">
        <v>12681.329</v>
      </c>
      <c r="AJ74" s="231">
        <v>21478.3079</v>
      </c>
      <c r="AK74" s="238" t="s">
        <v>617</v>
      </c>
      <c r="AL74" s="230">
        <v>17146.1139</v>
      </c>
      <c r="AM74" s="231">
        <v>22159.137299999999</v>
      </c>
      <c r="AN74" s="240" t="s">
        <v>585</v>
      </c>
      <c r="AO74" s="230">
        <v>17145.483400000001</v>
      </c>
      <c r="AP74" s="231">
        <v>19919.455999999998</v>
      </c>
      <c r="AQ74" s="560" t="s">
        <v>618</v>
      </c>
      <c r="AR74" s="561">
        <v>18276.669900000001</v>
      </c>
      <c r="AS74" s="562">
        <v>20625.439699999999</v>
      </c>
      <c r="AT74" s="557" t="s">
        <v>619</v>
      </c>
      <c r="AU74" s="558">
        <v>18928.975399999999</v>
      </c>
      <c r="AV74" s="559">
        <v>21040.771199999999</v>
      </c>
      <c r="AW74" s="505" t="s">
        <v>539</v>
      </c>
      <c r="AX74" s="506">
        <v>15859.237274999999</v>
      </c>
      <c r="AY74" s="506">
        <v>865.70166400000005</v>
      </c>
      <c r="AZ74" s="506">
        <v>664.485997</v>
      </c>
      <c r="BA74" s="580">
        <v>17389.654935999999</v>
      </c>
    </row>
    <row r="75" spans="1:53" s="118" customFormat="1" ht="12" customHeight="1" x14ac:dyDescent="0.25">
      <c r="A75" s="827"/>
      <c r="B75" s="832"/>
      <c r="C75" s="235" t="s">
        <v>910</v>
      </c>
      <c r="D75" s="569" t="s">
        <v>53</v>
      </c>
      <c r="E75" s="570" t="s">
        <v>53</v>
      </c>
      <c r="F75" s="571" t="s">
        <v>53</v>
      </c>
      <c r="G75" s="569" t="s">
        <v>372</v>
      </c>
      <c r="H75" s="570">
        <v>22.43</v>
      </c>
      <c r="I75" s="571">
        <v>22.43</v>
      </c>
      <c r="J75" s="569"/>
      <c r="K75" s="570"/>
      <c r="L75" s="571"/>
      <c r="M75" s="569" t="s">
        <v>53</v>
      </c>
      <c r="N75" s="570" t="s">
        <v>53</v>
      </c>
      <c r="O75" s="571" t="s">
        <v>53</v>
      </c>
      <c r="P75" s="199" t="s">
        <v>314</v>
      </c>
      <c r="Q75" s="200">
        <v>389.78</v>
      </c>
      <c r="R75" s="201">
        <v>524.19000000000005</v>
      </c>
      <c r="S75" s="199" t="s">
        <v>224</v>
      </c>
      <c r="T75" s="200">
        <v>529.9</v>
      </c>
      <c r="U75" s="201">
        <v>590.05999999999995</v>
      </c>
      <c r="V75" s="199" t="s">
        <v>314</v>
      </c>
      <c r="W75" s="200">
        <v>481.95</v>
      </c>
      <c r="X75" s="201">
        <v>500.85</v>
      </c>
      <c r="Y75" s="199" t="s">
        <v>268</v>
      </c>
      <c r="Z75" s="200">
        <v>452.62</v>
      </c>
      <c r="AA75" s="201">
        <v>468.58</v>
      </c>
      <c r="AB75" s="199" t="s">
        <v>299</v>
      </c>
      <c r="AC75" s="200">
        <v>425.67</v>
      </c>
      <c r="AD75" s="201">
        <v>449.38</v>
      </c>
      <c r="AE75" s="199" t="s">
        <v>337</v>
      </c>
      <c r="AF75" s="200">
        <v>432.97</v>
      </c>
      <c r="AG75" s="201">
        <v>935.1</v>
      </c>
      <c r="AH75" s="199" t="s">
        <v>227</v>
      </c>
      <c r="AI75" s="200">
        <v>651.41</v>
      </c>
      <c r="AJ75" s="201">
        <v>1216.95</v>
      </c>
      <c r="AK75" s="225" t="s">
        <v>373</v>
      </c>
      <c r="AL75" s="200">
        <v>1670.34</v>
      </c>
      <c r="AM75" s="201">
        <v>2245.75</v>
      </c>
      <c r="AN75" s="222" t="s">
        <v>520</v>
      </c>
      <c r="AO75" s="200">
        <v>3325.79</v>
      </c>
      <c r="AP75" s="201">
        <v>3811.0423000000001</v>
      </c>
      <c r="AQ75" s="560" t="s">
        <v>374</v>
      </c>
      <c r="AR75" s="561">
        <v>3731.0322999999999</v>
      </c>
      <c r="AS75" s="562">
        <v>4024.3222999999998</v>
      </c>
      <c r="AT75" s="560" t="s">
        <v>291</v>
      </c>
      <c r="AU75" s="561" t="s">
        <v>620</v>
      </c>
      <c r="AV75" s="562">
        <v>4590.9399999999996</v>
      </c>
      <c r="AW75" s="290" t="s">
        <v>532</v>
      </c>
      <c r="AX75" s="291">
        <v>5255.5313029999998</v>
      </c>
      <c r="AY75" s="291" t="s">
        <v>621</v>
      </c>
      <c r="AZ75" s="291">
        <v>75.739999999999995</v>
      </c>
      <c r="BA75" s="292">
        <v>5437.2713030000004</v>
      </c>
    </row>
    <row r="76" spans="1:53" s="118" customFormat="1" ht="12" customHeight="1" x14ac:dyDescent="0.25">
      <c r="A76" s="827"/>
      <c r="B76" s="832"/>
      <c r="C76" s="232" t="s">
        <v>123</v>
      </c>
      <c r="D76" s="569" t="s">
        <v>258</v>
      </c>
      <c r="E76" s="570">
        <v>104.28</v>
      </c>
      <c r="F76" s="571">
        <v>106.22</v>
      </c>
      <c r="G76" s="569" t="s">
        <v>330</v>
      </c>
      <c r="H76" s="570">
        <v>80.69</v>
      </c>
      <c r="I76" s="571">
        <v>120.53</v>
      </c>
      <c r="J76" s="569" t="s">
        <v>258</v>
      </c>
      <c r="K76" s="570">
        <v>35.69</v>
      </c>
      <c r="L76" s="571">
        <v>74.7</v>
      </c>
      <c r="M76" s="569" t="s">
        <v>257</v>
      </c>
      <c r="N76" s="570">
        <v>51.96</v>
      </c>
      <c r="O76" s="571">
        <v>51.96</v>
      </c>
      <c r="P76" s="199" t="s">
        <v>368</v>
      </c>
      <c r="Q76" s="200">
        <v>57.72</v>
      </c>
      <c r="R76" s="201">
        <v>58.96</v>
      </c>
      <c r="S76" s="199" t="s">
        <v>335</v>
      </c>
      <c r="T76" s="200">
        <v>52.22</v>
      </c>
      <c r="U76" s="201">
        <v>53.29</v>
      </c>
      <c r="V76" s="199" t="s">
        <v>332</v>
      </c>
      <c r="W76" s="200">
        <v>203.1</v>
      </c>
      <c r="X76" s="201">
        <v>250.87</v>
      </c>
      <c r="Y76" s="199" t="s">
        <v>330</v>
      </c>
      <c r="Z76" s="200">
        <v>104.37</v>
      </c>
      <c r="AA76" s="201">
        <v>104.37</v>
      </c>
      <c r="AB76" s="199" t="s">
        <v>545</v>
      </c>
      <c r="AC76" s="200">
        <v>250.59</v>
      </c>
      <c r="AD76" s="201">
        <v>377.54</v>
      </c>
      <c r="AE76" s="199" t="s">
        <v>283</v>
      </c>
      <c r="AF76" s="200">
        <v>540.34</v>
      </c>
      <c r="AG76" s="201">
        <v>943.12</v>
      </c>
      <c r="AH76" s="199" t="s">
        <v>318</v>
      </c>
      <c r="AI76" s="200">
        <v>817.14</v>
      </c>
      <c r="AJ76" s="201">
        <v>1158.3399999999999</v>
      </c>
      <c r="AK76" s="225" t="s">
        <v>622</v>
      </c>
      <c r="AL76" s="200">
        <v>1071.44</v>
      </c>
      <c r="AM76" s="201">
        <v>1436.2750000000001</v>
      </c>
      <c r="AN76" s="222" t="s">
        <v>236</v>
      </c>
      <c r="AO76" s="200">
        <v>1606.61</v>
      </c>
      <c r="AP76" s="201">
        <v>1898.64</v>
      </c>
      <c r="AQ76" s="560" t="s">
        <v>623</v>
      </c>
      <c r="AR76" s="561">
        <v>1614.22</v>
      </c>
      <c r="AS76" s="562">
        <v>1873.05</v>
      </c>
      <c r="AT76" s="560" t="s">
        <v>467</v>
      </c>
      <c r="AU76" s="561">
        <v>1680.93</v>
      </c>
      <c r="AV76" s="562">
        <v>1917.76</v>
      </c>
      <c r="AW76" s="290" t="s">
        <v>514</v>
      </c>
      <c r="AX76" s="291">
        <v>2543.2837410000002</v>
      </c>
      <c r="AY76" s="291">
        <v>155.34177500000001</v>
      </c>
      <c r="AZ76" s="291">
        <v>93.505752999999999</v>
      </c>
      <c r="BA76" s="292">
        <v>2792.131269</v>
      </c>
    </row>
    <row r="77" spans="1:53" s="118" customFormat="1" ht="12" customHeight="1" x14ac:dyDescent="0.25">
      <c r="A77" s="827"/>
      <c r="B77" s="832"/>
      <c r="C77" s="235" t="s">
        <v>912</v>
      </c>
      <c r="D77" s="569" t="s">
        <v>364</v>
      </c>
      <c r="E77" s="570">
        <v>305.29599999999999</v>
      </c>
      <c r="F77" s="571">
        <v>325.95600000000002</v>
      </c>
      <c r="G77" s="569" t="s">
        <v>265</v>
      </c>
      <c r="H77" s="570">
        <v>256.89100000000002</v>
      </c>
      <c r="I77" s="571">
        <v>263.52100000000002</v>
      </c>
      <c r="J77" s="569" t="s">
        <v>326</v>
      </c>
      <c r="K77" s="570">
        <v>148.16</v>
      </c>
      <c r="L77" s="571">
        <v>193.97</v>
      </c>
      <c r="M77" s="569" t="s">
        <v>268</v>
      </c>
      <c r="N77" s="570">
        <v>129.97</v>
      </c>
      <c r="O77" s="571">
        <v>201.73</v>
      </c>
      <c r="P77" s="199" t="s">
        <v>279</v>
      </c>
      <c r="Q77" s="200">
        <v>126.08</v>
      </c>
      <c r="R77" s="201">
        <v>211.38</v>
      </c>
      <c r="S77" s="199" t="s">
        <v>369</v>
      </c>
      <c r="T77" s="200">
        <v>97.96</v>
      </c>
      <c r="U77" s="201">
        <v>109.03</v>
      </c>
      <c r="V77" s="199" t="s">
        <v>369</v>
      </c>
      <c r="W77" s="200">
        <v>162.22</v>
      </c>
      <c r="X77" s="201">
        <v>173.25</v>
      </c>
      <c r="Y77" s="199" t="s">
        <v>370</v>
      </c>
      <c r="Z77" s="200">
        <v>211.13</v>
      </c>
      <c r="AA77" s="201">
        <v>211.13</v>
      </c>
      <c r="AB77" s="199" t="s">
        <v>266</v>
      </c>
      <c r="AC77" s="200">
        <v>162.83000000000001</v>
      </c>
      <c r="AD77" s="201">
        <v>223.46</v>
      </c>
      <c r="AE77" s="199" t="s">
        <v>378</v>
      </c>
      <c r="AF77" s="200">
        <v>172.53</v>
      </c>
      <c r="AG77" s="201">
        <v>265.39</v>
      </c>
      <c r="AH77" s="199" t="s">
        <v>416</v>
      </c>
      <c r="AI77" s="200">
        <v>219.24</v>
      </c>
      <c r="AJ77" s="201">
        <v>299.62</v>
      </c>
      <c r="AK77" s="225" t="s">
        <v>228</v>
      </c>
      <c r="AL77" s="200">
        <v>855.93</v>
      </c>
      <c r="AM77" s="201">
        <v>1128.01</v>
      </c>
      <c r="AN77" s="222" t="s">
        <v>228</v>
      </c>
      <c r="AO77" s="200">
        <v>906.04</v>
      </c>
      <c r="AP77" s="201">
        <v>994.55</v>
      </c>
      <c r="AQ77" s="560" t="s">
        <v>477</v>
      </c>
      <c r="AR77" s="561">
        <v>909.95</v>
      </c>
      <c r="AS77" s="562">
        <v>992.65</v>
      </c>
      <c r="AT77" s="560" t="s">
        <v>447</v>
      </c>
      <c r="AU77" s="561">
        <v>799.73</v>
      </c>
      <c r="AV77" s="562">
        <v>849.23</v>
      </c>
      <c r="AW77" s="290" t="s">
        <v>419</v>
      </c>
      <c r="AX77" s="291">
        <v>1125.6382799999999</v>
      </c>
      <c r="AY77" s="291">
        <v>17.455881000000002</v>
      </c>
      <c r="AZ77" s="291">
        <v>47.76</v>
      </c>
      <c r="BA77" s="292">
        <v>1190.854161</v>
      </c>
    </row>
    <row r="78" spans="1:53" s="118" customFormat="1" ht="12" customHeight="1" x14ac:dyDescent="0.25">
      <c r="A78" s="827"/>
      <c r="B78" s="832"/>
      <c r="C78" s="232" t="s">
        <v>187</v>
      </c>
      <c r="D78" s="569" t="s">
        <v>260</v>
      </c>
      <c r="E78" s="570">
        <v>37.14</v>
      </c>
      <c r="F78" s="571">
        <v>45.64</v>
      </c>
      <c r="G78" s="569" t="s">
        <v>262</v>
      </c>
      <c r="H78" s="570">
        <v>40.17</v>
      </c>
      <c r="I78" s="571">
        <v>46.67</v>
      </c>
      <c r="J78" s="569" t="s">
        <v>260</v>
      </c>
      <c r="K78" s="570">
        <v>28.01</v>
      </c>
      <c r="L78" s="571">
        <v>38.83</v>
      </c>
      <c r="M78" s="569" t="s">
        <v>336</v>
      </c>
      <c r="N78" s="570">
        <v>29.41</v>
      </c>
      <c r="O78" s="571">
        <v>73.849999999999994</v>
      </c>
      <c r="P78" s="199" t="s">
        <v>330</v>
      </c>
      <c r="Q78" s="200">
        <v>37.26</v>
      </c>
      <c r="R78" s="201">
        <v>64.39</v>
      </c>
      <c r="S78" s="199" t="s">
        <v>329</v>
      </c>
      <c r="T78" s="200">
        <v>44.48</v>
      </c>
      <c r="U78" s="201">
        <v>65.819999999999993</v>
      </c>
      <c r="V78" s="199" t="s">
        <v>330</v>
      </c>
      <c r="W78" s="200">
        <v>61.46</v>
      </c>
      <c r="X78" s="201">
        <v>74.69</v>
      </c>
      <c r="Y78" s="199" t="s">
        <v>329</v>
      </c>
      <c r="Z78" s="200">
        <v>77.64</v>
      </c>
      <c r="AA78" s="201">
        <v>83.95</v>
      </c>
      <c r="AB78" s="199" t="s">
        <v>331</v>
      </c>
      <c r="AC78" s="200">
        <v>81.89</v>
      </c>
      <c r="AD78" s="201">
        <v>137.33000000000001</v>
      </c>
      <c r="AE78" s="199" t="s">
        <v>366</v>
      </c>
      <c r="AF78" s="200">
        <v>76.61</v>
      </c>
      <c r="AG78" s="201">
        <v>515.49</v>
      </c>
      <c r="AH78" s="199" t="s">
        <v>230</v>
      </c>
      <c r="AI78" s="200">
        <v>97.98</v>
      </c>
      <c r="AJ78" s="201">
        <v>581.44000000000005</v>
      </c>
      <c r="AK78" s="225" t="s">
        <v>227</v>
      </c>
      <c r="AL78" s="200">
        <v>277.85000000000002</v>
      </c>
      <c r="AM78" s="201">
        <v>628.72</v>
      </c>
      <c r="AN78" s="222" t="s">
        <v>303</v>
      </c>
      <c r="AO78" s="200">
        <v>527.71</v>
      </c>
      <c r="AP78" s="201">
        <v>762.03</v>
      </c>
      <c r="AQ78" s="560" t="s">
        <v>445</v>
      </c>
      <c r="AR78" s="561">
        <v>802.31</v>
      </c>
      <c r="AS78" s="562">
        <v>930.32</v>
      </c>
      <c r="AT78" s="560" t="s">
        <v>318</v>
      </c>
      <c r="AU78" s="561">
        <v>707.41</v>
      </c>
      <c r="AV78" s="562">
        <v>797.13</v>
      </c>
      <c r="AW78" s="290" t="s">
        <v>286</v>
      </c>
      <c r="AX78" s="291">
        <v>684.71</v>
      </c>
      <c r="AY78" s="291">
        <v>13.42</v>
      </c>
      <c r="AZ78" s="291">
        <v>49.367044</v>
      </c>
      <c r="BA78" s="292">
        <v>747.49704399999996</v>
      </c>
    </row>
    <row r="79" spans="1:53" s="118" customFormat="1" ht="12" customHeight="1" x14ac:dyDescent="0.25">
      <c r="A79" s="827"/>
      <c r="B79" s="832"/>
      <c r="C79" s="235" t="s">
        <v>911</v>
      </c>
      <c r="D79" s="569"/>
      <c r="E79" s="570"/>
      <c r="F79" s="571"/>
      <c r="G79" s="569" t="s">
        <v>53</v>
      </c>
      <c r="H79" s="570" t="s">
        <v>53</v>
      </c>
      <c r="I79" s="571" t="s">
        <v>53</v>
      </c>
      <c r="J79" s="569"/>
      <c r="K79" s="570"/>
      <c r="L79" s="571"/>
      <c r="M79" s="569"/>
      <c r="N79" s="570"/>
      <c r="O79" s="571"/>
      <c r="P79" s="199" t="s">
        <v>53</v>
      </c>
      <c r="Q79" s="200" t="s">
        <v>53</v>
      </c>
      <c r="R79" s="201" t="s">
        <v>53</v>
      </c>
      <c r="S79" s="199" t="s">
        <v>53</v>
      </c>
      <c r="T79" s="200" t="s">
        <v>53</v>
      </c>
      <c r="U79" s="201" t="s">
        <v>53</v>
      </c>
      <c r="V79" s="199"/>
      <c r="W79" s="200"/>
      <c r="X79" s="201"/>
      <c r="Y79" s="199"/>
      <c r="Z79" s="200"/>
      <c r="AA79" s="201"/>
      <c r="AB79" s="199" t="s">
        <v>292</v>
      </c>
      <c r="AC79" s="200">
        <v>21.64</v>
      </c>
      <c r="AD79" s="201">
        <v>34.950000000000003</v>
      </c>
      <c r="AE79" s="199" t="s">
        <v>331</v>
      </c>
      <c r="AF79" s="200">
        <v>178.27</v>
      </c>
      <c r="AG79" s="201">
        <v>240.77</v>
      </c>
      <c r="AH79" s="199" t="s">
        <v>265</v>
      </c>
      <c r="AI79" s="200">
        <v>116.8</v>
      </c>
      <c r="AJ79" s="201">
        <v>235.68</v>
      </c>
      <c r="AK79" s="225" t="s">
        <v>280</v>
      </c>
      <c r="AL79" s="200">
        <v>165.81</v>
      </c>
      <c r="AM79" s="201">
        <v>220.14</v>
      </c>
      <c r="AN79" s="222" t="s">
        <v>267</v>
      </c>
      <c r="AO79" s="200">
        <v>267.48</v>
      </c>
      <c r="AP79" s="201">
        <v>280.25</v>
      </c>
      <c r="AQ79" s="560" t="s">
        <v>370</v>
      </c>
      <c r="AR79" s="561">
        <v>192.72</v>
      </c>
      <c r="AS79" s="562">
        <v>192.72</v>
      </c>
      <c r="AT79" s="560" t="s">
        <v>370</v>
      </c>
      <c r="AU79" s="561">
        <v>203.19</v>
      </c>
      <c r="AV79" s="562">
        <v>215.2</v>
      </c>
      <c r="AW79" s="290" t="s">
        <v>267</v>
      </c>
      <c r="AX79" s="291">
        <v>244.591971</v>
      </c>
      <c r="AY79" s="291" t="s">
        <v>53</v>
      </c>
      <c r="AZ79" s="291" t="s">
        <v>53</v>
      </c>
      <c r="BA79" s="292">
        <v>258.14197100000001</v>
      </c>
    </row>
    <row r="80" spans="1:53" s="118" customFormat="1" ht="12" customHeight="1" x14ac:dyDescent="0.25">
      <c r="A80" s="827"/>
      <c r="B80" s="832"/>
      <c r="C80" s="235" t="s">
        <v>914</v>
      </c>
      <c r="D80" s="569"/>
      <c r="E80" s="570"/>
      <c r="F80" s="571"/>
      <c r="G80" s="569"/>
      <c r="H80" s="570"/>
      <c r="I80" s="571"/>
      <c r="J80" s="569"/>
      <c r="K80" s="570"/>
      <c r="L80" s="571"/>
      <c r="M80" s="569"/>
      <c r="N80" s="570"/>
      <c r="O80" s="571"/>
      <c r="P80" s="199" t="s">
        <v>53</v>
      </c>
      <c r="Q80" s="200" t="s">
        <v>53</v>
      </c>
      <c r="R80" s="201" t="s">
        <v>53</v>
      </c>
      <c r="S80" s="199" t="s">
        <v>53</v>
      </c>
      <c r="T80" s="200" t="s">
        <v>53</v>
      </c>
      <c r="U80" s="201" t="s">
        <v>53</v>
      </c>
      <c r="V80" s="199" t="s">
        <v>53</v>
      </c>
      <c r="W80" s="200" t="s">
        <v>53</v>
      </c>
      <c r="X80" s="201" t="s">
        <v>53</v>
      </c>
      <c r="Y80" s="199" t="s">
        <v>53</v>
      </c>
      <c r="Z80" s="200" t="s">
        <v>53</v>
      </c>
      <c r="AA80" s="201" t="s">
        <v>53</v>
      </c>
      <c r="AB80" s="199" t="s">
        <v>53</v>
      </c>
      <c r="AC80" s="200" t="s">
        <v>53</v>
      </c>
      <c r="AD80" s="201" t="s">
        <v>53</v>
      </c>
      <c r="AE80" s="199"/>
      <c r="AF80" s="200"/>
      <c r="AG80" s="201"/>
      <c r="AH80" s="199"/>
      <c r="AI80" s="200"/>
      <c r="AJ80" s="201"/>
      <c r="AK80" s="225" t="s">
        <v>293</v>
      </c>
      <c r="AL80" s="200">
        <v>6.55</v>
      </c>
      <c r="AM80" s="201">
        <v>9.43</v>
      </c>
      <c r="AN80" s="222" t="s">
        <v>292</v>
      </c>
      <c r="AO80" s="200">
        <v>10.25</v>
      </c>
      <c r="AP80" s="201">
        <v>10.25</v>
      </c>
      <c r="AQ80" s="560" t="s">
        <v>293</v>
      </c>
      <c r="AR80" s="561">
        <v>13.04</v>
      </c>
      <c r="AS80" s="562">
        <v>13.04</v>
      </c>
      <c r="AT80" s="560" t="s">
        <v>293</v>
      </c>
      <c r="AU80" s="561">
        <v>10.53</v>
      </c>
      <c r="AV80" s="562">
        <v>10.53</v>
      </c>
      <c r="AW80" s="222" t="s">
        <v>255</v>
      </c>
      <c r="AX80" s="200">
        <v>4.8899999999999997</v>
      </c>
      <c r="AY80" s="200" t="s">
        <v>333</v>
      </c>
      <c r="AZ80" s="200" t="s">
        <v>333</v>
      </c>
      <c r="BA80" s="201">
        <v>4.8899999999999997</v>
      </c>
    </row>
    <row r="81" spans="1:53" s="118" customFormat="1" ht="12" customHeight="1" x14ac:dyDescent="0.25">
      <c r="A81" s="827"/>
      <c r="B81" s="832" t="s">
        <v>50</v>
      </c>
      <c r="C81" s="234" t="s">
        <v>192</v>
      </c>
      <c r="D81" s="566" t="s">
        <v>420</v>
      </c>
      <c r="E81" s="567">
        <v>4844.5230000000001</v>
      </c>
      <c r="F81" s="568">
        <v>5654.1329999999998</v>
      </c>
      <c r="G81" s="566" t="s">
        <v>421</v>
      </c>
      <c r="H81" s="567">
        <v>5669.3130000000001</v>
      </c>
      <c r="I81" s="568">
        <v>6910.8630000000003</v>
      </c>
      <c r="J81" s="566" t="s">
        <v>351</v>
      </c>
      <c r="K81" s="567">
        <v>5314.7030000000004</v>
      </c>
      <c r="L81" s="568">
        <v>7654.2830000000004</v>
      </c>
      <c r="M81" s="566" t="s">
        <v>524</v>
      </c>
      <c r="N81" s="567">
        <v>6036.6279999999997</v>
      </c>
      <c r="O81" s="568">
        <v>8971.1144999999997</v>
      </c>
      <c r="P81" s="229" t="s">
        <v>624</v>
      </c>
      <c r="Q81" s="230">
        <v>7384.5730000000003</v>
      </c>
      <c r="R81" s="231">
        <v>9500.9830000000002</v>
      </c>
      <c r="S81" s="229" t="s">
        <v>625</v>
      </c>
      <c r="T81" s="230">
        <v>8528.9150000000009</v>
      </c>
      <c r="U81" s="231">
        <v>9477.4150000000009</v>
      </c>
      <c r="V81" s="229" t="s">
        <v>456</v>
      </c>
      <c r="W81" s="230">
        <v>8493.0390000000007</v>
      </c>
      <c r="X81" s="231">
        <v>8986.7790000000005</v>
      </c>
      <c r="Y81" s="229" t="s">
        <v>525</v>
      </c>
      <c r="Z81" s="230">
        <v>8615.5509999999995</v>
      </c>
      <c r="AA81" s="231">
        <v>9456.3410000000003</v>
      </c>
      <c r="AB81" s="229" t="s">
        <v>626</v>
      </c>
      <c r="AC81" s="230">
        <v>8380.1090000000004</v>
      </c>
      <c r="AD81" s="231">
        <v>11265.579</v>
      </c>
      <c r="AE81" s="229" t="s">
        <v>627</v>
      </c>
      <c r="AF81" s="230">
        <v>8500.4187999999995</v>
      </c>
      <c r="AG81" s="231">
        <v>14083.2376</v>
      </c>
      <c r="AH81" s="229" t="s">
        <v>565</v>
      </c>
      <c r="AI81" s="230">
        <v>9675.1317999999992</v>
      </c>
      <c r="AJ81" s="231">
        <v>15154.973</v>
      </c>
      <c r="AK81" s="238" t="s">
        <v>618</v>
      </c>
      <c r="AL81" s="230">
        <v>12568.9638</v>
      </c>
      <c r="AM81" s="231">
        <v>15965.843800000001</v>
      </c>
      <c r="AN81" s="240" t="s">
        <v>628</v>
      </c>
      <c r="AO81" s="230">
        <v>15001.932500000001</v>
      </c>
      <c r="AP81" s="231">
        <v>17711.166000000001</v>
      </c>
      <c r="AQ81" s="557" t="s">
        <v>629</v>
      </c>
      <c r="AR81" s="558">
        <v>15914.432000000001</v>
      </c>
      <c r="AS81" s="559">
        <v>18392.331399999999</v>
      </c>
      <c r="AT81" s="557" t="s">
        <v>630</v>
      </c>
      <c r="AU81" s="558">
        <v>16723.508999999998</v>
      </c>
      <c r="AV81" s="559">
        <v>19144.0897</v>
      </c>
      <c r="AW81" s="278" t="s">
        <v>631</v>
      </c>
      <c r="AX81" s="279">
        <v>16479.900020000001</v>
      </c>
      <c r="AY81" s="279">
        <v>1081.393145</v>
      </c>
      <c r="AZ81" s="279">
        <v>1164.438034</v>
      </c>
      <c r="BA81" s="280">
        <v>18725.751198999998</v>
      </c>
    </row>
    <row r="82" spans="1:53" s="118" customFormat="1" ht="12" customHeight="1" x14ac:dyDescent="0.25">
      <c r="A82" s="827"/>
      <c r="B82" s="832"/>
      <c r="C82" s="232" t="s">
        <v>191</v>
      </c>
      <c r="D82" s="569" t="s">
        <v>496</v>
      </c>
      <c r="E82" s="570">
        <v>3154.6570000000002</v>
      </c>
      <c r="F82" s="571">
        <v>3408.9470000000001</v>
      </c>
      <c r="G82" s="569" t="s">
        <v>314</v>
      </c>
      <c r="H82" s="570">
        <v>3143.8939999999998</v>
      </c>
      <c r="I82" s="571">
        <v>3415.4140000000002</v>
      </c>
      <c r="J82" s="569" t="s">
        <v>474</v>
      </c>
      <c r="K82" s="570">
        <v>3644.8139999999999</v>
      </c>
      <c r="L82" s="571">
        <v>3978.8139999999999</v>
      </c>
      <c r="M82" s="569" t="s">
        <v>448</v>
      </c>
      <c r="N82" s="570">
        <v>5035.9139999999998</v>
      </c>
      <c r="O82" s="571">
        <v>6177.6540000000005</v>
      </c>
      <c r="P82" s="199" t="s">
        <v>489</v>
      </c>
      <c r="Q82" s="200">
        <v>7713.9229999999998</v>
      </c>
      <c r="R82" s="201">
        <v>8644.3529999999992</v>
      </c>
      <c r="S82" s="199" t="s">
        <v>384</v>
      </c>
      <c r="T82" s="200">
        <v>7492.9089999999997</v>
      </c>
      <c r="U82" s="201">
        <v>7850.5190000000002</v>
      </c>
      <c r="V82" s="199" t="s">
        <v>556</v>
      </c>
      <c r="W82" s="200">
        <v>8486.5123999999996</v>
      </c>
      <c r="X82" s="201">
        <v>9407.5424000000003</v>
      </c>
      <c r="Y82" s="199" t="s">
        <v>603</v>
      </c>
      <c r="Z82" s="200">
        <v>9282.7099999999991</v>
      </c>
      <c r="AA82" s="201">
        <v>10638.92</v>
      </c>
      <c r="AB82" s="199" t="s">
        <v>311</v>
      </c>
      <c r="AC82" s="200">
        <v>10501.31</v>
      </c>
      <c r="AD82" s="201">
        <v>12512.53</v>
      </c>
      <c r="AE82" s="199" t="s">
        <v>354</v>
      </c>
      <c r="AF82" s="200">
        <v>10831.22</v>
      </c>
      <c r="AG82" s="201">
        <v>13202.68</v>
      </c>
      <c r="AH82" s="199" t="s">
        <v>632</v>
      </c>
      <c r="AI82" s="200">
        <v>10840.15</v>
      </c>
      <c r="AJ82" s="201">
        <v>14363.830599999999</v>
      </c>
      <c r="AK82" s="225" t="s">
        <v>633</v>
      </c>
      <c r="AL82" s="200">
        <v>12611.9004</v>
      </c>
      <c r="AM82" s="201">
        <v>14250.412</v>
      </c>
      <c r="AN82" s="222" t="s">
        <v>534</v>
      </c>
      <c r="AO82" s="200">
        <v>12501.169</v>
      </c>
      <c r="AP82" s="201">
        <v>13384.871800000001</v>
      </c>
      <c r="AQ82" s="560" t="s">
        <v>355</v>
      </c>
      <c r="AR82" s="561">
        <v>11404.2292</v>
      </c>
      <c r="AS82" s="562">
        <v>11869.585300000001</v>
      </c>
      <c r="AT82" s="560" t="s">
        <v>457</v>
      </c>
      <c r="AU82" s="561">
        <v>10893.735699999999</v>
      </c>
      <c r="AV82" s="562">
        <v>11748.778700000001</v>
      </c>
      <c r="AW82" s="281" t="s">
        <v>634</v>
      </c>
      <c r="AX82" s="282">
        <v>10174.422122</v>
      </c>
      <c r="AY82" s="282">
        <v>359.21861699999999</v>
      </c>
      <c r="AZ82" s="282">
        <v>307.98</v>
      </c>
      <c r="BA82" s="283">
        <v>10841.620739</v>
      </c>
    </row>
    <row r="83" spans="1:53" s="118" customFormat="1" ht="12" customHeight="1" x14ac:dyDescent="0.25">
      <c r="A83" s="827"/>
      <c r="B83" s="832"/>
      <c r="C83" s="672" t="s">
        <v>945</v>
      </c>
      <c r="D83" s="569"/>
      <c r="E83" s="570"/>
      <c r="F83" s="571"/>
      <c r="G83" s="569"/>
      <c r="H83" s="570"/>
      <c r="I83" s="571"/>
      <c r="J83" s="569"/>
      <c r="K83" s="570"/>
      <c r="L83" s="571"/>
      <c r="M83" s="569"/>
      <c r="N83" s="570"/>
      <c r="O83" s="571"/>
      <c r="P83" s="226"/>
      <c r="Q83" s="227"/>
      <c r="R83" s="228"/>
      <c r="S83" s="226"/>
      <c r="T83" s="227"/>
      <c r="U83" s="228"/>
      <c r="V83" s="226"/>
      <c r="W83" s="227"/>
      <c r="X83" s="228"/>
      <c r="Y83" s="226"/>
      <c r="Z83" s="227"/>
      <c r="AA83" s="228"/>
      <c r="AB83" s="226"/>
      <c r="AC83" s="227"/>
      <c r="AD83" s="228"/>
      <c r="AE83" s="226"/>
      <c r="AF83" s="227"/>
      <c r="AG83" s="228"/>
      <c r="AH83" s="226"/>
      <c r="AI83" s="227"/>
      <c r="AJ83" s="228"/>
      <c r="AK83" s="237"/>
      <c r="AL83" s="227"/>
      <c r="AM83" s="228"/>
      <c r="AN83" s="239"/>
      <c r="AO83" s="227"/>
      <c r="AP83" s="228"/>
      <c r="AQ83" s="563" t="s">
        <v>513</v>
      </c>
      <c r="AR83" s="564">
        <v>2409.998</v>
      </c>
      <c r="AS83" s="565">
        <v>2841.1469999999999</v>
      </c>
      <c r="AT83" s="563" t="s">
        <v>569</v>
      </c>
      <c r="AU83" s="564">
        <v>2211.5700000000002</v>
      </c>
      <c r="AV83" s="565">
        <v>2699.85</v>
      </c>
      <c r="AW83" s="284" t="s">
        <v>517</v>
      </c>
      <c r="AX83" s="285">
        <v>3011.8038689999998</v>
      </c>
      <c r="AY83" s="285">
        <v>220.16800000000001</v>
      </c>
      <c r="AZ83" s="285">
        <v>125.1</v>
      </c>
      <c r="BA83" s="286">
        <v>3357.0718689999999</v>
      </c>
    </row>
    <row r="84" spans="1:53" s="118" customFormat="1" ht="12" customHeight="1" x14ac:dyDescent="0.25">
      <c r="A84" s="489" t="s">
        <v>32</v>
      </c>
      <c r="B84" s="490" t="s">
        <v>32</v>
      </c>
      <c r="C84" s="543" t="s">
        <v>125</v>
      </c>
      <c r="D84" s="566" t="s">
        <v>255</v>
      </c>
      <c r="E84" s="567" t="s">
        <v>53</v>
      </c>
      <c r="F84" s="568">
        <v>30.954000000000001</v>
      </c>
      <c r="G84" s="566" t="s">
        <v>255</v>
      </c>
      <c r="H84" s="567">
        <v>12.773999999999999</v>
      </c>
      <c r="I84" s="568">
        <v>30.184000000000001</v>
      </c>
      <c r="J84" s="566" t="s">
        <v>292</v>
      </c>
      <c r="K84" s="567">
        <v>25.274000000000001</v>
      </c>
      <c r="L84" s="568">
        <v>59.405700000000003</v>
      </c>
      <c r="M84" s="566" t="s">
        <v>335</v>
      </c>
      <c r="N84" s="567">
        <v>17.631</v>
      </c>
      <c r="O84" s="568">
        <v>59.693399999999997</v>
      </c>
      <c r="P84" s="229" t="s">
        <v>258</v>
      </c>
      <c r="Q84" s="230">
        <v>15.999000000000001</v>
      </c>
      <c r="R84" s="231">
        <v>67.821399999999997</v>
      </c>
      <c r="S84" s="229" t="s">
        <v>330</v>
      </c>
      <c r="T84" s="230">
        <v>52.363</v>
      </c>
      <c r="U84" s="231">
        <v>69.611000000000004</v>
      </c>
      <c r="V84" s="229" t="s">
        <v>260</v>
      </c>
      <c r="W84" s="230">
        <v>58.535800000000002</v>
      </c>
      <c r="X84" s="231">
        <v>82.634100000000004</v>
      </c>
      <c r="Y84" s="229" t="s">
        <v>261</v>
      </c>
      <c r="Z84" s="230">
        <v>61.885800000000003</v>
      </c>
      <c r="AA84" s="231">
        <v>82.464100000000002</v>
      </c>
      <c r="AB84" s="229" t="s">
        <v>332</v>
      </c>
      <c r="AC84" s="230">
        <v>60.848300000000002</v>
      </c>
      <c r="AD84" s="231">
        <v>90.558300000000003</v>
      </c>
      <c r="AE84" s="229" t="s">
        <v>332</v>
      </c>
      <c r="AF84" s="230">
        <v>49.848300000000002</v>
      </c>
      <c r="AG84" s="231">
        <v>78.888300000000001</v>
      </c>
      <c r="AH84" s="229" t="s">
        <v>323</v>
      </c>
      <c r="AI84" s="230">
        <v>65.338300000000004</v>
      </c>
      <c r="AJ84" s="231">
        <v>81.511899999999997</v>
      </c>
      <c r="AK84" s="238" t="s">
        <v>370</v>
      </c>
      <c r="AL84" s="230">
        <v>66.331299999999999</v>
      </c>
      <c r="AM84" s="231">
        <v>115.2649</v>
      </c>
      <c r="AN84" s="240" t="s">
        <v>267</v>
      </c>
      <c r="AO84" s="230">
        <v>71.578299999999999</v>
      </c>
      <c r="AP84" s="231">
        <v>127.7483</v>
      </c>
      <c r="AQ84" s="560" t="s">
        <v>325</v>
      </c>
      <c r="AR84" s="561">
        <v>102.82729999999999</v>
      </c>
      <c r="AS84" s="562">
        <v>120.7093</v>
      </c>
      <c r="AT84" s="560" t="s">
        <v>279</v>
      </c>
      <c r="AU84" s="561">
        <v>112.09</v>
      </c>
      <c r="AV84" s="562">
        <v>139.392</v>
      </c>
      <c r="AW84" s="278" t="s">
        <v>327</v>
      </c>
      <c r="AX84" s="279">
        <v>154.160921</v>
      </c>
      <c r="AY84" s="279">
        <v>13.007099999999999</v>
      </c>
      <c r="AZ84" s="279">
        <v>13.859411</v>
      </c>
      <c r="BA84" s="280">
        <v>181.934845</v>
      </c>
    </row>
    <row r="85" spans="1:53" s="118" customFormat="1" ht="12" customHeight="1" x14ac:dyDescent="0.25">
      <c r="A85" s="827" t="s">
        <v>35</v>
      </c>
      <c r="B85" s="820" t="s">
        <v>377</v>
      </c>
      <c r="C85" s="673" t="s">
        <v>949</v>
      </c>
      <c r="D85" s="566"/>
      <c r="E85" s="567"/>
      <c r="F85" s="568"/>
      <c r="G85" s="566"/>
      <c r="H85" s="567"/>
      <c r="I85" s="568"/>
      <c r="J85" s="566"/>
      <c r="K85" s="567"/>
      <c r="L85" s="568"/>
      <c r="M85" s="566"/>
      <c r="N85" s="567"/>
      <c r="O85" s="568"/>
      <c r="P85" s="229"/>
      <c r="Q85" s="230"/>
      <c r="R85" s="231"/>
      <c r="S85" s="229"/>
      <c r="T85" s="230"/>
      <c r="U85" s="231"/>
      <c r="V85" s="229"/>
      <c r="W85" s="230"/>
      <c r="X85" s="231"/>
      <c r="Y85" s="229" t="s">
        <v>53</v>
      </c>
      <c r="Z85" s="230" t="s">
        <v>53</v>
      </c>
      <c r="AA85" s="231" t="s">
        <v>53</v>
      </c>
      <c r="AB85" s="229" t="s">
        <v>330</v>
      </c>
      <c r="AC85" s="230">
        <v>4.62</v>
      </c>
      <c r="AD85" s="231">
        <v>7.03</v>
      </c>
      <c r="AE85" s="229" t="s">
        <v>292</v>
      </c>
      <c r="AF85" s="230">
        <v>2.77</v>
      </c>
      <c r="AG85" s="231">
        <v>5.21</v>
      </c>
      <c r="AH85" s="229" t="s">
        <v>294</v>
      </c>
      <c r="AI85" s="230">
        <v>3.72</v>
      </c>
      <c r="AJ85" s="231">
        <v>5.03</v>
      </c>
      <c r="AK85" s="238" t="s">
        <v>294</v>
      </c>
      <c r="AL85" s="230">
        <v>4.5999999999999996</v>
      </c>
      <c r="AM85" s="231">
        <v>6.89</v>
      </c>
      <c r="AN85" s="240" t="s">
        <v>262</v>
      </c>
      <c r="AO85" s="230">
        <v>3.69</v>
      </c>
      <c r="AP85" s="231">
        <v>16.559999999999999</v>
      </c>
      <c r="AQ85" s="557" t="s">
        <v>259</v>
      </c>
      <c r="AR85" s="558">
        <v>7.58</v>
      </c>
      <c r="AS85" s="559">
        <v>19.100000000000001</v>
      </c>
      <c r="AT85" s="557" t="s">
        <v>279</v>
      </c>
      <c r="AU85" s="558">
        <v>12.757</v>
      </c>
      <c r="AV85" s="559">
        <v>30.664200000000001</v>
      </c>
      <c r="AW85" s="223" t="s">
        <v>379</v>
      </c>
      <c r="AX85" s="206">
        <v>33.220390000000002</v>
      </c>
      <c r="AY85" s="206">
        <v>4.8944999999999999</v>
      </c>
      <c r="AZ85" s="206">
        <v>5.640161</v>
      </c>
      <c r="BA85" s="207">
        <v>46.644205999999997</v>
      </c>
    </row>
    <row r="86" spans="1:53" s="118" customFormat="1" ht="12" customHeight="1" x14ac:dyDescent="0.25">
      <c r="A86" s="827"/>
      <c r="B86" s="821"/>
      <c r="C86" s="583" t="s">
        <v>134</v>
      </c>
      <c r="D86" s="569" t="s">
        <v>53</v>
      </c>
      <c r="E86" s="570" t="s">
        <v>53</v>
      </c>
      <c r="F86" s="571" t="s">
        <v>53</v>
      </c>
      <c r="G86" s="569" t="s">
        <v>53</v>
      </c>
      <c r="H86" s="570" t="s">
        <v>53</v>
      </c>
      <c r="I86" s="571" t="s">
        <v>53</v>
      </c>
      <c r="J86" s="569" t="s">
        <v>293</v>
      </c>
      <c r="K86" s="570">
        <v>2.84</v>
      </c>
      <c r="L86" s="571">
        <v>3.0190000000000001</v>
      </c>
      <c r="M86" s="569" t="s">
        <v>255</v>
      </c>
      <c r="N86" s="570">
        <v>1.1399999999999999</v>
      </c>
      <c r="O86" s="571">
        <v>1.2190000000000001</v>
      </c>
      <c r="P86" s="199" t="s">
        <v>255</v>
      </c>
      <c r="Q86" s="200">
        <v>1.1399999999999999</v>
      </c>
      <c r="R86" s="201">
        <v>1.319</v>
      </c>
      <c r="S86" s="199" t="s">
        <v>334</v>
      </c>
      <c r="T86" s="200">
        <v>1.669</v>
      </c>
      <c r="U86" s="201">
        <v>1.7290000000000001</v>
      </c>
      <c r="V86" s="199" t="s">
        <v>334</v>
      </c>
      <c r="W86" s="200">
        <v>1.429</v>
      </c>
      <c r="X86" s="201">
        <v>2.0289999999999999</v>
      </c>
      <c r="Y86" s="199" t="s">
        <v>335</v>
      </c>
      <c r="Z86" s="200">
        <v>1.629</v>
      </c>
      <c r="AA86" s="201">
        <v>3.6989999999999998</v>
      </c>
      <c r="AB86" s="199" t="s">
        <v>368</v>
      </c>
      <c r="AC86" s="200">
        <v>2.1789999999999998</v>
      </c>
      <c r="AD86" s="201">
        <v>5.109</v>
      </c>
      <c r="AE86" s="199" t="s">
        <v>330</v>
      </c>
      <c r="AF86" s="200">
        <v>3.069</v>
      </c>
      <c r="AG86" s="201">
        <v>9.2690000000000001</v>
      </c>
      <c r="AH86" s="199" t="s">
        <v>264</v>
      </c>
      <c r="AI86" s="200">
        <v>6.0890000000000004</v>
      </c>
      <c r="AJ86" s="201">
        <v>16.338999999999999</v>
      </c>
      <c r="AK86" s="225" t="s">
        <v>259</v>
      </c>
      <c r="AL86" s="200">
        <v>6.899</v>
      </c>
      <c r="AM86" s="201">
        <v>16.209</v>
      </c>
      <c r="AN86" s="222" t="s">
        <v>264</v>
      </c>
      <c r="AO86" s="200">
        <v>9.6199999999999992</v>
      </c>
      <c r="AP86" s="201">
        <v>14.54</v>
      </c>
      <c r="AQ86" s="560" t="s">
        <v>336</v>
      </c>
      <c r="AR86" s="561">
        <v>11.49</v>
      </c>
      <c r="AS86" s="562">
        <v>20.47</v>
      </c>
      <c r="AT86" s="560" t="s">
        <v>336</v>
      </c>
      <c r="AU86" s="561">
        <v>18.34</v>
      </c>
      <c r="AV86" s="562">
        <v>21.779</v>
      </c>
      <c r="AW86" s="281" t="s">
        <v>261</v>
      </c>
      <c r="AX86" s="282">
        <v>11.919954000000001</v>
      </c>
      <c r="AY86" s="282">
        <v>0.35149999999999998</v>
      </c>
      <c r="AZ86" s="282" t="s">
        <v>53</v>
      </c>
      <c r="BA86" s="283">
        <v>14.248003000000001</v>
      </c>
    </row>
    <row r="87" spans="1:53" s="118" customFormat="1" ht="12" customHeight="1" x14ac:dyDescent="0.25">
      <c r="A87" s="827"/>
      <c r="B87" s="821"/>
      <c r="C87" s="545" t="s">
        <v>135</v>
      </c>
      <c r="D87" s="569"/>
      <c r="E87" s="570"/>
      <c r="F87" s="571"/>
      <c r="G87" s="569"/>
      <c r="H87" s="570"/>
      <c r="I87" s="571"/>
      <c r="J87" s="569"/>
      <c r="K87" s="570"/>
      <c r="L87" s="571"/>
      <c r="M87" s="569"/>
      <c r="N87" s="570"/>
      <c r="O87" s="571"/>
      <c r="P87" s="199"/>
      <c r="Q87" s="200"/>
      <c r="R87" s="201"/>
      <c r="S87" s="199" t="s">
        <v>53</v>
      </c>
      <c r="T87" s="200" t="s">
        <v>53</v>
      </c>
      <c r="U87" s="201" t="s">
        <v>53</v>
      </c>
      <c r="V87" s="199"/>
      <c r="W87" s="200"/>
      <c r="X87" s="201"/>
      <c r="Y87" s="199" t="s">
        <v>53</v>
      </c>
      <c r="Z87" s="200" t="s">
        <v>53</v>
      </c>
      <c r="AA87" s="201" t="s">
        <v>53</v>
      </c>
      <c r="AB87" s="199" t="s">
        <v>53</v>
      </c>
      <c r="AC87" s="200" t="s">
        <v>53</v>
      </c>
      <c r="AD87" s="201" t="s">
        <v>53</v>
      </c>
      <c r="AE87" s="199"/>
      <c r="AF87" s="200"/>
      <c r="AG87" s="201"/>
      <c r="AH87" s="199" t="s">
        <v>53</v>
      </c>
      <c r="AI87" s="200" t="s">
        <v>53</v>
      </c>
      <c r="AJ87" s="201" t="s">
        <v>53</v>
      </c>
      <c r="AK87" s="225" t="s">
        <v>53</v>
      </c>
      <c r="AL87" s="200" t="s">
        <v>53</v>
      </c>
      <c r="AM87" s="201" t="s">
        <v>53</v>
      </c>
      <c r="AN87" s="222" t="s">
        <v>53</v>
      </c>
      <c r="AO87" s="200" t="s">
        <v>53</v>
      </c>
      <c r="AP87" s="201" t="s">
        <v>53</v>
      </c>
      <c r="AQ87" s="560"/>
      <c r="AR87" s="561"/>
      <c r="AS87" s="562"/>
      <c r="AT87" s="560" t="s">
        <v>53</v>
      </c>
      <c r="AU87" s="561" t="s">
        <v>53</v>
      </c>
      <c r="AV87" s="562" t="s">
        <v>53</v>
      </c>
      <c r="AW87" s="281" t="s">
        <v>255</v>
      </c>
      <c r="AX87" s="282" t="s">
        <v>53</v>
      </c>
      <c r="AY87" s="282" t="s">
        <v>333</v>
      </c>
      <c r="AZ87" s="282" t="s">
        <v>53</v>
      </c>
      <c r="BA87" s="283">
        <v>0.60691399999999995</v>
      </c>
    </row>
    <row r="88" spans="1:53" s="118" customFormat="1" ht="12" customHeight="1" x14ac:dyDescent="0.25">
      <c r="A88" s="827"/>
      <c r="B88" s="821"/>
      <c r="C88" s="545" t="s">
        <v>128</v>
      </c>
      <c r="D88" s="569"/>
      <c r="E88" s="570"/>
      <c r="F88" s="571"/>
      <c r="G88" s="569" t="s">
        <v>53</v>
      </c>
      <c r="H88" s="570" t="s">
        <v>53</v>
      </c>
      <c r="I88" s="571" t="s">
        <v>53</v>
      </c>
      <c r="J88" s="569" t="s">
        <v>53</v>
      </c>
      <c r="K88" s="570" t="s">
        <v>53</v>
      </c>
      <c r="L88" s="571" t="s">
        <v>53</v>
      </c>
      <c r="M88" s="569" t="s">
        <v>53</v>
      </c>
      <c r="N88" s="570" t="s">
        <v>53</v>
      </c>
      <c r="O88" s="571" t="s">
        <v>53</v>
      </c>
      <c r="P88" s="199" t="s">
        <v>53</v>
      </c>
      <c r="Q88" s="200" t="s">
        <v>53</v>
      </c>
      <c r="R88" s="201" t="s">
        <v>53</v>
      </c>
      <c r="S88" s="199"/>
      <c r="T88" s="200"/>
      <c r="U88" s="201"/>
      <c r="V88" s="199"/>
      <c r="W88" s="200"/>
      <c r="X88" s="201"/>
      <c r="Y88" s="199" t="s">
        <v>53</v>
      </c>
      <c r="Z88" s="200" t="s">
        <v>53</v>
      </c>
      <c r="AA88" s="201" t="s">
        <v>53</v>
      </c>
      <c r="AB88" s="199"/>
      <c r="AC88" s="200"/>
      <c r="AD88" s="201"/>
      <c r="AE88" s="199"/>
      <c r="AF88" s="200"/>
      <c r="AG88" s="201"/>
      <c r="AH88" s="199"/>
      <c r="AI88" s="200"/>
      <c r="AJ88" s="201"/>
      <c r="AK88" s="225" t="s">
        <v>53</v>
      </c>
      <c r="AL88" s="200" t="s">
        <v>53</v>
      </c>
      <c r="AM88" s="201" t="s">
        <v>53</v>
      </c>
      <c r="AN88" s="222" t="s">
        <v>53</v>
      </c>
      <c r="AO88" s="200" t="s">
        <v>53</v>
      </c>
      <c r="AP88" s="201" t="s">
        <v>53</v>
      </c>
      <c r="AQ88" s="560" t="s">
        <v>53</v>
      </c>
      <c r="AR88" s="561" t="s">
        <v>53</v>
      </c>
      <c r="AS88" s="562" t="s">
        <v>53</v>
      </c>
      <c r="AT88" s="560"/>
      <c r="AU88" s="561"/>
      <c r="AV88" s="562"/>
      <c r="AW88" s="281"/>
      <c r="AX88" s="282"/>
      <c r="AY88" s="282"/>
      <c r="AZ88" s="282"/>
      <c r="BA88" s="283" t="s">
        <v>333</v>
      </c>
    </row>
    <row r="89" spans="1:53" s="118" customFormat="1" ht="12" customHeight="1" x14ac:dyDescent="0.25">
      <c r="A89" s="827"/>
      <c r="B89" s="821"/>
      <c r="C89" s="545" t="s">
        <v>131</v>
      </c>
      <c r="D89" s="569"/>
      <c r="E89" s="570"/>
      <c r="F89" s="571"/>
      <c r="G89" s="569"/>
      <c r="H89" s="570"/>
      <c r="I89" s="571"/>
      <c r="J89" s="569"/>
      <c r="K89" s="570"/>
      <c r="L89" s="571"/>
      <c r="M89" s="569"/>
      <c r="N89" s="570"/>
      <c r="O89" s="571"/>
      <c r="P89" s="199"/>
      <c r="Q89" s="200"/>
      <c r="R89" s="201"/>
      <c r="S89" s="199"/>
      <c r="T89" s="200"/>
      <c r="U89" s="201"/>
      <c r="V89" s="199"/>
      <c r="W89" s="200"/>
      <c r="X89" s="201"/>
      <c r="Y89" s="199"/>
      <c r="Z89" s="200"/>
      <c r="AA89" s="201"/>
      <c r="AB89" s="199"/>
      <c r="AC89" s="200"/>
      <c r="AD89" s="201"/>
      <c r="AE89" s="199" t="s">
        <v>53</v>
      </c>
      <c r="AF89" s="200" t="s">
        <v>53</v>
      </c>
      <c r="AG89" s="201" t="s">
        <v>53</v>
      </c>
      <c r="AH89" s="199"/>
      <c r="AI89" s="200"/>
      <c r="AJ89" s="201"/>
      <c r="AK89" s="225"/>
      <c r="AL89" s="200"/>
      <c r="AM89" s="201"/>
      <c r="AN89" s="222"/>
      <c r="AO89" s="200"/>
      <c r="AP89" s="201"/>
      <c r="AQ89" s="560"/>
      <c r="AR89" s="561"/>
      <c r="AS89" s="562"/>
      <c r="AT89" s="560"/>
      <c r="AU89" s="561"/>
      <c r="AV89" s="562"/>
      <c r="AW89" s="281"/>
      <c r="AX89" s="282"/>
      <c r="AY89" s="282"/>
      <c r="AZ89" s="282"/>
      <c r="BA89" s="283" t="s">
        <v>333</v>
      </c>
    </row>
    <row r="90" spans="1:53" s="118" customFormat="1" ht="12" customHeight="1" x14ac:dyDescent="0.25">
      <c r="A90" s="827"/>
      <c r="B90" s="822"/>
      <c r="C90" s="545" t="s">
        <v>126</v>
      </c>
      <c r="D90" s="569"/>
      <c r="E90" s="570"/>
      <c r="F90" s="571"/>
      <c r="G90" s="569"/>
      <c r="H90" s="570"/>
      <c r="I90" s="571"/>
      <c r="J90" s="569"/>
      <c r="K90" s="570"/>
      <c r="L90" s="571"/>
      <c r="M90" s="569"/>
      <c r="N90" s="570"/>
      <c r="O90" s="571"/>
      <c r="P90" s="199"/>
      <c r="Q90" s="200"/>
      <c r="R90" s="201"/>
      <c r="S90" s="199"/>
      <c r="T90" s="200"/>
      <c r="U90" s="201"/>
      <c r="V90" s="199"/>
      <c r="W90" s="200"/>
      <c r="X90" s="201"/>
      <c r="Y90" s="199"/>
      <c r="Z90" s="200"/>
      <c r="AA90" s="201"/>
      <c r="AB90" s="199"/>
      <c r="AC90" s="200"/>
      <c r="AD90" s="201"/>
      <c r="AE90" s="199" t="s">
        <v>53</v>
      </c>
      <c r="AF90" s="200" t="s">
        <v>53</v>
      </c>
      <c r="AG90" s="201" t="s">
        <v>53</v>
      </c>
      <c r="AH90" s="199" t="s">
        <v>53</v>
      </c>
      <c r="AI90" s="200" t="s">
        <v>53</v>
      </c>
      <c r="AJ90" s="201" t="s">
        <v>53</v>
      </c>
      <c r="AK90" s="225" t="s">
        <v>53</v>
      </c>
      <c r="AL90" s="200" t="s">
        <v>53</v>
      </c>
      <c r="AM90" s="201" t="s">
        <v>53</v>
      </c>
      <c r="AN90" s="222"/>
      <c r="AO90" s="200"/>
      <c r="AP90" s="201"/>
      <c r="AQ90" s="560"/>
      <c r="AR90" s="561"/>
      <c r="AS90" s="562"/>
      <c r="AT90" s="560"/>
      <c r="AU90" s="561"/>
      <c r="AV90" s="562"/>
      <c r="AW90" s="281" t="s">
        <v>53</v>
      </c>
      <c r="AX90" s="282" t="s">
        <v>53</v>
      </c>
      <c r="AY90" s="282" t="s">
        <v>53</v>
      </c>
      <c r="AZ90" s="282" t="s">
        <v>53</v>
      </c>
      <c r="BA90" s="283"/>
    </row>
    <row r="91" spans="1:53" s="118" customFormat="1" ht="12" customHeight="1" x14ac:dyDescent="0.25">
      <c r="A91" s="827"/>
      <c r="B91" s="822"/>
      <c r="C91" s="583" t="s">
        <v>127</v>
      </c>
      <c r="D91" s="569"/>
      <c r="E91" s="570"/>
      <c r="F91" s="571"/>
      <c r="G91" s="569"/>
      <c r="H91" s="570"/>
      <c r="I91" s="571"/>
      <c r="J91" s="569"/>
      <c r="K91" s="570"/>
      <c r="L91" s="571"/>
      <c r="M91" s="569"/>
      <c r="N91" s="570"/>
      <c r="O91" s="571"/>
      <c r="P91" s="199"/>
      <c r="Q91" s="200"/>
      <c r="R91" s="201"/>
      <c r="S91" s="199"/>
      <c r="T91" s="200"/>
      <c r="U91" s="201"/>
      <c r="V91" s="199" t="s">
        <v>53</v>
      </c>
      <c r="W91" s="200" t="s">
        <v>53</v>
      </c>
      <c r="X91" s="201" t="s">
        <v>53</v>
      </c>
      <c r="Y91" s="199" t="s">
        <v>53</v>
      </c>
      <c r="Z91" s="200" t="s">
        <v>53</v>
      </c>
      <c r="AA91" s="201" t="s">
        <v>53</v>
      </c>
      <c r="AB91" s="199"/>
      <c r="AC91" s="200"/>
      <c r="AD91" s="201"/>
      <c r="AE91" s="199" t="s">
        <v>53</v>
      </c>
      <c r="AF91" s="200" t="s">
        <v>53</v>
      </c>
      <c r="AG91" s="201" t="s">
        <v>53</v>
      </c>
      <c r="AH91" s="199"/>
      <c r="AI91" s="200"/>
      <c r="AJ91" s="201"/>
      <c r="AK91" s="225"/>
      <c r="AL91" s="200"/>
      <c r="AM91" s="201"/>
      <c r="AN91" s="222"/>
      <c r="AO91" s="200"/>
      <c r="AP91" s="201"/>
      <c r="AQ91" s="560"/>
      <c r="AR91" s="561"/>
      <c r="AS91" s="562"/>
      <c r="AT91" s="560"/>
      <c r="AU91" s="561"/>
      <c r="AV91" s="562"/>
      <c r="AW91" s="281" t="s">
        <v>53</v>
      </c>
      <c r="AX91" s="282" t="s">
        <v>53</v>
      </c>
      <c r="AY91" s="282" t="s">
        <v>53</v>
      </c>
      <c r="AZ91" s="282" t="s">
        <v>53</v>
      </c>
      <c r="BA91" s="283"/>
    </row>
    <row r="92" spans="1:53" s="118" customFormat="1" ht="12" customHeight="1" x14ac:dyDescent="0.25">
      <c r="A92" s="827"/>
      <c r="B92" s="822"/>
      <c r="C92" s="545" t="s">
        <v>129</v>
      </c>
      <c r="D92" s="569"/>
      <c r="E92" s="570"/>
      <c r="F92" s="571"/>
      <c r="G92" s="569"/>
      <c r="H92" s="570"/>
      <c r="I92" s="571"/>
      <c r="J92" s="569"/>
      <c r="K92" s="570"/>
      <c r="L92" s="571"/>
      <c r="M92" s="569"/>
      <c r="N92" s="570"/>
      <c r="O92" s="571"/>
      <c r="P92" s="199" t="s">
        <v>53</v>
      </c>
      <c r="Q92" s="200" t="s">
        <v>53</v>
      </c>
      <c r="R92" s="201" t="s">
        <v>53</v>
      </c>
      <c r="S92" s="199" t="s">
        <v>53</v>
      </c>
      <c r="T92" s="200" t="s">
        <v>53</v>
      </c>
      <c r="U92" s="201" t="s">
        <v>53</v>
      </c>
      <c r="V92" s="199" t="s">
        <v>53</v>
      </c>
      <c r="W92" s="200" t="s">
        <v>53</v>
      </c>
      <c r="X92" s="201" t="s">
        <v>53</v>
      </c>
      <c r="Y92" s="199"/>
      <c r="Z92" s="200"/>
      <c r="AA92" s="201"/>
      <c r="AB92" s="199"/>
      <c r="AC92" s="200"/>
      <c r="AD92" s="201"/>
      <c r="AE92" s="199"/>
      <c r="AF92" s="200"/>
      <c r="AG92" s="201"/>
      <c r="AH92" s="199"/>
      <c r="AI92" s="200"/>
      <c r="AJ92" s="201"/>
      <c r="AK92" s="225"/>
      <c r="AL92" s="200"/>
      <c r="AM92" s="201"/>
      <c r="AN92" s="222"/>
      <c r="AO92" s="200"/>
      <c r="AP92" s="201"/>
      <c r="AQ92" s="560"/>
      <c r="AR92" s="561"/>
      <c r="AS92" s="562"/>
      <c r="AT92" s="560" t="s">
        <v>372</v>
      </c>
      <c r="AU92" s="561" t="s">
        <v>53</v>
      </c>
      <c r="AV92" s="562">
        <v>2.8450000000000002</v>
      </c>
      <c r="AW92" s="281" t="s">
        <v>53</v>
      </c>
      <c r="AX92" s="282" t="s">
        <v>53</v>
      </c>
      <c r="AY92" s="282" t="s">
        <v>53</v>
      </c>
      <c r="AZ92" s="282" t="s">
        <v>53</v>
      </c>
      <c r="BA92" s="283"/>
    </row>
    <row r="93" spans="1:53" s="118" customFormat="1" ht="12" customHeight="1" x14ac:dyDescent="0.25">
      <c r="A93" s="827"/>
      <c r="B93" s="822"/>
      <c r="C93" s="583" t="s">
        <v>917</v>
      </c>
      <c r="D93" s="569"/>
      <c r="E93" s="570"/>
      <c r="F93" s="571"/>
      <c r="G93" s="569"/>
      <c r="H93" s="570"/>
      <c r="I93" s="571"/>
      <c r="J93" s="569"/>
      <c r="K93" s="570"/>
      <c r="L93" s="571"/>
      <c r="M93" s="569" t="s">
        <v>53</v>
      </c>
      <c r="N93" s="570" t="s">
        <v>53</v>
      </c>
      <c r="O93" s="571" t="s">
        <v>53</v>
      </c>
      <c r="P93" s="199" t="s">
        <v>53</v>
      </c>
      <c r="Q93" s="200" t="s">
        <v>53</v>
      </c>
      <c r="R93" s="201" t="s">
        <v>53</v>
      </c>
      <c r="S93" s="199" t="s">
        <v>53</v>
      </c>
      <c r="T93" s="200" t="s">
        <v>53</v>
      </c>
      <c r="U93" s="201" t="s">
        <v>53</v>
      </c>
      <c r="V93" s="199"/>
      <c r="W93" s="200"/>
      <c r="X93" s="201"/>
      <c r="Y93" s="199" t="s">
        <v>53</v>
      </c>
      <c r="Z93" s="200" t="s">
        <v>53</v>
      </c>
      <c r="AA93" s="201" t="s">
        <v>53</v>
      </c>
      <c r="AB93" s="199" t="s">
        <v>53</v>
      </c>
      <c r="AC93" s="200" t="s">
        <v>53</v>
      </c>
      <c r="AD93" s="201" t="s">
        <v>53</v>
      </c>
      <c r="AE93" s="199" t="s">
        <v>372</v>
      </c>
      <c r="AF93" s="200" t="s">
        <v>53</v>
      </c>
      <c r="AG93" s="201">
        <v>0.25</v>
      </c>
      <c r="AH93" s="199" t="s">
        <v>372</v>
      </c>
      <c r="AI93" s="200" t="s">
        <v>53</v>
      </c>
      <c r="AJ93" s="201">
        <v>0.2</v>
      </c>
      <c r="AK93" s="225" t="s">
        <v>256</v>
      </c>
      <c r="AL93" s="200">
        <v>0.1</v>
      </c>
      <c r="AM93" s="201">
        <v>0.20200000000000001</v>
      </c>
      <c r="AN93" s="222" t="s">
        <v>53</v>
      </c>
      <c r="AO93" s="200" t="s">
        <v>53</v>
      </c>
      <c r="AP93" s="201" t="s">
        <v>53</v>
      </c>
      <c r="AQ93" s="560"/>
      <c r="AR93" s="561"/>
      <c r="AS93" s="562"/>
      <c r="AT93" s="560"/>
      <c r="AU93" s="561"/>
      <c r="AV93" s="562"/>
      <c r="AW93" s="281" t="s">
        <v>53</v>
      </c>
      <c r="AX93" s="282" t="s">
        <v>53</v>
      </c>
      <c r="AY93" s="282" t="s">
        <v>53</v>
      </c>
      <c r="AZ93" s="282" t="s">
        <v>53</v>
      </c>
      <c r="BA93" s="283"/>
    </row>
    <row r="94" spans="1:53" s="118" customFormat="1" ht="12" customHeight="1" x14ac:dyDescent="0.25">
      <c r="A94" s="827"/>
      <c r="B94" s="823"/>
      <c r="C94" s="546" t="s">
        <v>133</v>
      </c>
      <c r="D94" s="569"/>
      <c r="E94" s="570"/>
      <c r="F94" s="571"/>
      <c r="G94" s="569"/>
      <c r="H94" s="570"/>
      <c r="I94" s="571"/>
      <c r="J94" s="569" t="s">
        <v>53</v>
      </c>
      <c r="K94" s="570" t="s">
        <v>53</v>
      </c>
      <c r="L94" s="571" t="s">
        <v>53</v>
      </c>
      <c r="M94" s="569" t="s">
        <v>53</v>
      </c>
      <c r="N94" s="570" t="s">
        <v>53</v>
      </c>
      <c r="O94" s="571" t="s">
        <v>53</v>
      </c>
      <c r="P94" s="226" t="s">
        <v>53</v>
      </c>
      <c r="Q94" s="227" t="s">
        <v>53</v>
      </c>
      <c r="R94" s="228" t="s">
        <v>53</v>
      </c>
      <c r="S94" s="226"/>
      <c r="T94" s="227"/>
      <c r="U94" s="228"/>
      <c r="V94" s="226" t="s">
        <v>53</v>
      </c>
      <c r="W94" s="227" t="s">
        <v>53</v>
      </c>
      <c r="X94" s="228" t="s">
        <v>53</v>
      </c>
      <c r="Y94" s="226" t="s">
        <v>53</v>
      </c>
      <c r="Z94" s="227" t="s">
        <v>53</v>
      </c>
      <c r="AA94" s="228" t="s">
        <v>53</v>
      </c>
      <c r="AB94" s="226" t="s">
        <v>53</v>
      </c>
      <c r="AC94" s="227" t="s">
        <v>53</v>
      </c>
      <c r="AD94" s="228" t="s">
        <v>53</v>
      </c>
      <c r="AE94" s="226" t="s">
        <v>53</v>
      </c>
      <c r="AF94" s="227" t="s">
        <v>53</v>
      </c>
      <c r="AG94" s="228" t="s">
        <v>53</v>
      </c>
      <c r="AH94" s="226" t="s">
        <v>53</v>
      </c>
      <c r="AI94" s="227" t="s">
        <v>53</v>
      </c>
      <c r="AJ94" s="228" t="s">
        <v>53</v>
      </c>
      <c r="AK94" s="237" t="s">
        <v>53</v>
      </c>
      <c r="AL94" s="227" t="s">
        <v>53</v>
      </c>
      <c r="AM94" s="228" t="s">
        <v>53</v>
      </c>
      <c r="AN94" s="239"/>
      <c r="AO94" s="227"/>
      <c r="AP94" s="228"/>
      <c r="AQ94" s="563"/>
      <c r="AR94" s="564"/>
      <c r="AS94" s="565"/>
      <c r="AT94" s="563"/>
      <c r="AU94" s="564"/>
      <c r="AV94" s="565"/>
      <c r="AW94" s="239" t="s">
        <v>53</v>
      </c>
      <c r="AX94" s="227" t="s">
        <v>53</v>
      </c>
      <c r="AY94" s="227" t="s">
        <v>53</v>
      </c>
      <c r="AZ94" s="227" t="s">
        <v>53</v>
      </c>
      <c r="BA94" s="228"/>
    </row>
    <row r="95" spans="1:53" s="118" customFormat="1" ht="12" customHeight="1" x14ac:dyDescent="0.25">
      <c r="A95" s="827"/>
      <c r="B95" s="828" t="s">
        <v>43</v>
      </c>
      <c r="C95" s="543" t="s">
        <v>946</v>
      </c>
      <c r="D95" s="566" t="s">
        <v>53</v>
      </c>
      <c r="E95" s="567" t="s">
        <v>53</v>
      </c>
      <c r="F95" s="568" t="s">
        <v>53</v>
      </c>
      <c r="G95" s="566" t="s">
        <v>53</v>
      </c>
      <c r="H95" s="567" t="s">
        <v>53</v>
      </c>
      <c r="I95" s="568" t="s">
        <v>53</v>
      </c>
      <c r="J95" s="566" t="s">
        <v>255</v>
      </c>
      <c r="K95" s="567">
        <v>3.15</v>
      </c>
      <c r="L95" s="568">
        <v>5.16</v>
      </c>
      <c r="M95" s="566" t="s">
        <v>334</v>
      </c>
      <c r="N95" s="567">
        <v>5.24</v>
      </c>
      <c r="O95" s="568">
        <v>6.9489999999999998</v>
      </c>
      <c r="P95" s="229" t="s">
        <v>368</v>
      </c>
      <c r="Q95" s="230">
        <v>11.83</v>
      </c>
      <c r="R95" s="231">
        <v>17.68</v>
      </c>
      <c r="S95" s="229" t="s">
        <v>258</v>
      </c>
      <c r="T95" s="230">
        <v>13.58</v>
      </c>
      <c r="U95" s="231">
        <v>16.350000000000001</v>
      </c>
      <c r="V95" s="229" t="s">
        <v>294</v>
      </c>
      <c r="W95" s="230">
        <v>21.13</v>
      </c>
      <c r="X95" s="231">
        <v>21.13</v>
      </c>
      <c r="Y95" s="229" t="s">
        <v>261</v>
      </c>
      <c r="Z95" s="230">
        <v>26.92</v>
      </c>
      <c r="AA95" s="231">
        <v>27.44</v>
      </c>
      <c r="AB95" s="229" t="s">
        <v>369</v>
      </c>
      <c r="AC95" s="230">
        <v>74.680000000000007</v>
      </c>
      <c r="AD95" s="231">
        <v>103.88</v>
      </c>
      <c r="AE95" s="229" t="s">
        <v>331</v>
      </c>
      <c r="AF95" s="230">
        <v>72.988</v>
      </c>
      <c r="AG95" s="231">
        <v>110.048</v>
      </c>
      <c r="AH95" s="229" t="s">
        <v>363</v>
      </c>
      <c r="AI95" s="230">
        <v>96.537999999999997</v>
      </c>
      <c r="AJ95" s="231">
        <v>143.59800000000001</v>
      </c>
      <c r="AK95" s="238" t="s">
        <v>299</v>
      </c>
      <c r="AL95" s="230">
        <v>151.35</v>
      </c>
      <c r="AM95" s="231">
        <v>177.71</v>
      </c>
      <c r="AN95" s="240" t="s">
        <v>380</v>
      </c>
      <c r="AO95" s="230">
        <v>95.263000000000005</v>
      </c>
      <c r="AP95" s="231">
        <v>114.01300000000001</v>
      </c>
      <c r="AQ95" s="560" t="s">
        <v>268</v>
      </c>
      <c r="AR95" s="561">
        <v>116.727</v>
      </c>
      <c r="AS95" s="562">
        <v>123.98399999999999</v>
      </c>
      <c r="AT95" s="560" t="s">
        <v>364</v>
      </c>
      <c r="AU95" s="561">
        <v>125.577</v>
      </c>
      <c r="AV95" s="562">
        <v>129.95400000000001</v>
      </c>
      <c r="AW95" s="281" t="s">
        <v>379</v>
      </c>
      <c r="AX95" s="282">
        <v>100.074037</v>
      </c>
      <c r="AY95" s="282">
        <v>8.1850000000000005</v>
      </c>
      <c r="AZ95" s="282" t="s">
        <v>53</v>
      </c>
      <c r="BA95" s="283">
        <v>116.279037</v>
      </c>
    </row>
    <row r="96" spans="1:53" s="118" customFormat="1" ht="12" customHeight="1" x14ac:dyDescent="0.25">
      <c r="A96" s="827"/>
      <c r="B96" s="821"/>
      <c r="C96" s="232" t="s">
        <v>138</v>
      </c>
      <c r="D96" s="569"/>
      <c r="E96" s="570"/>
      <c r="F96" s="571"/>
      <c r="G96" s="569" t="s">
        <v>53</v>
      </c>
      <c r="H96" s="570" t="s">
        <v>53</v>
      </c>
      <c r="I96" s="571" t="s">
        <v>53</v>
      </c>
      <c r="J96" s="569" t="s">
        <v>53</v>
      </c>
      <c r="K96" s="570" t="s">
        <v>53</v>
      </c>
      <c r="L96" s="571" t="s">
        <v>53</v>
      </c>
      <c r="M96" s="569" t="s">
        <v>372</v>
      </c>
      <c r="N96" s="570" t="s">
        <v>333</v>
      </c>
      <c r="O96" s="571">
        <v>0.72</v>
      </c>
      <c r="P96" s="199" t="s">
        <v>372</v>
      </c>
      <c r="Q96" s="200">
        <v>0.56999999999999995</v>
      </c>
      <c r="R96" s="201">
        <v>0.72</v>
      </c>
      <c r="S96" s="199" t="s">
        <v>372</v>
      </c>
      <c r="T96" s="200">
        <v>0.56999999999999995</v>
      </c>
      <c r="U96" s="201">
        <v>0.72</v>
      </c>
      <c r="V96" s="199" t="s">
        <v>255</v>
      </c>
      <c r="W96" s="200">
        <v>0.99</v>
      </c>
      <c r="X96" s="201">
        <v>2.99</v>
      </c>
      <c r="Y96" s="199" t="s">
        <v>256</v>
      </c>
      <c r="Z96" s="200">
        <v>0.70499999999999996</v>
      </c>
      <c r="AA96" s="201">
        <v>2.7050000000000001</v>
      </c>
      <c r="AB96" s="199" t="s">
        <v>334</v>
      </c>
      <c r="AC96" s="200">
        <v>0.87</v>
      </c>
      <c r="AD96" s="201">
        <v>2.87</v>
      </c>
      <c r="AE96" s="199" t="s">
        <v>292</v>
      </c>
      <c r="AF96" s="200">
        <v>2.86</v>
      </c>
      <c r="AG96" s="201">
        <v>8.89</v>
      </c>
      <c r="AH96" s="199" t="s">
        <v>292</v>
      </c>
      <c r="AI96" s="200">
        <v>2.5</v>
      </c>
      <c r="AJ96" s="201">
        <v>8.3699999999999992</v>
      </c>
      <c r="AK96" s="225" t="s">
        <v>294</v>
      </c>
      <c r="AL96" s="200">
        <v>17.3</v>
      </c>
      <c r="AM96" s="201">
        <v>23.17</v>
      </c>
      <c r="AN96" s="222" t="s">
        <v>294</v>
      </c>
      <c r="AO96" s="200">
        <v>14.85</v>
      </c>
      <c r="AP96" s="201">
        <v>17.07</v>
      </c>
      <c r="AQ96" s="560" t="s">
        <v>294</v>
      </c>
      <c r="AR96" s="561">
        <v>9.7200000000000006</v>
      </c>
      <c r="AS96" s="562">
        <v>14.113</v>
      </c>
      <c r="AT96" s="560" t="s">
        <v>330</v>
      </c>
      <c r="AU96" s="561">
        <v>9.7200000000000006</v>
      </c>
      <c r="AV96" s="562">
        <v>14.518000000000001</v>
      </c>
      <c r="AW96" s="281" t="s">
        <v>261</v>
      </c>
      <c r="AX96" s="282">
        <v>11.4</v>
      </c>
      <c r="AY96" s="282" t="s">
        <v>53</v>
      </c>
      <c r="AZ96" s="282">
        <v>8.36</v>
      </c>
      <c r="BA96" s="283">
        <v>22.105</v>
      </c>
    </row>
    <row r="97" spans="1:54" s="118" customFormat="1" ht="12" customHeight="1" x14ac:dyDescent="0.25">
      <c r="A97" s="827"/>
      <c r="B97" s="821"/>
      <c r="C97" s="232" t="s">
        <v>136</v>
      </c>
      <c r="D97" s="569"/>
      <c r="E97" s="570"/>
      <c r="F97" s="571"/>
      <c r="G97" s="569"/>
      <c r="H97" s="570"/>
      <c r="I97" s="571"/>
      <c r="J97" s="569"/>
      <c r="K97" s="570"/>
      <c r="L97" s="571"/>
      <c r="M97" s="569"/>
      <c r="N97" s="570"/>
      <c r="O97" s="571"/>
      <c r="P97" s="199"/>
      <c r="Q97" s="200"/>
      <c r="R97" s="201"/>
      <c r="S97" s="199"/>
      <c r="T97" s="200"/>
      <c r="U97" s="201"/>
      <c r="V97" s="199" t="s">
        <v>53</v>
      </c>
      <c r="W97" s="200" t="s">
        <v>53</v>
      </c>
      <c r="X97" s="201" t="s">
        <v>53</v>
      </c>
      <c r="Y97" s="199" t="s">
        <v>53</v>
      </c>
      <c r="Z97" s="200" t="s">
        <v>53</v>
      </c>
      <c r="AA97" s="201" t="s">
        <v>53</v>
      </c>
      <c r="AB97" s="199" t="s">
        <v>53</v>
      </c>
      <c r="AC97" s="200" t="s">
        <v>53</v>
      </c>
      <c r="AD97" s="201" t="s">
        <v>53</v>
      </c>
      <c r="AE97" s="199" t="s">
        <v>53</v>
      </c>
      <c r="AF97" s="200" t="s">
        <v>53</v>
      </c>
      <c r="AG97" s="201" t="s">
        <v>53</v>
      </c>
      <c r="AH97" s="199" t="s">
        <v>53</v>
      </c>
      <c r="AI97" s="200" t="s">
        <v>53</v>
      </c>
      <c r="AJ97" s="201" t="s">
        <v>53</v>
      </c>
      <c r="AK97" s="225" t="s">
        <v>53</v>
      </c>
      <c r="AL97" s="200" t="s">
        <v>53</v>
      </c>
      <c r="AM97" s="201" t="s">
        <v>53</v>
      </c>
      <c r="AN97" s="222" t="s">
        <v>53</v>
      </c>
      <c r="AO97" s="200" t="s">
        <v>53</v>
      </c>
      <c r="AP97" s="201" t="s">
        <v>53</v>
      </c>
      <c r="AQ97" s="560" t="s">
        <v>53</v>
      </c>
      <c r="AR97" s="561" t="s">
        <v>53</v>
      </c>
      <c r="AS97" s="562" t="s">
        <v>53</v>
      </c>
      <c r="AT97" s="560" t="s">
        <v>53</v>
      </c>
      <c r="AU97" s="561" t="s">
        <v>53</v>
      </c>
      <c r="AV97" s="562" t="s">
        <v>53</v>
      </c>
      <c r="AW97" s="281" t="s">
        <v>53</v>
      </c>
      <c r="AX97" s="282" t="s">
        <v>53</v>
      </c>
      <c r="AY97" s="282" t="s">
        <v>53</v>
      </c>
      <c r="AZ97" s="282" t="s">
        <v>53</v>
      </c>
      <c r="BA97" s="283"/>
    </row>
    <row r="98" spans="1:54" s="118" customFormat="1" ht="12" customHeight="1" x14ac:dyDescent="0.25">
      <c r="A98" s="827"/>
      <c r="B98" s="821"/>
      <c r="C98" s="235" t="s">
        <v>194</v>
      </c>
      <c r="D98" s="569"/>
      <c r="E98" s="570"/>
      <c r="F98" s="571"/>
      <c r="G98" s="569"/>
      <c r="H98" s="570"/>
      <c r="I98" s="571"/>
      <c r="J98" s="569"/>
      <c r="K98" s="570"/>
      <c r="L98" s="571"/>
      <c r="M98" s="569"/>
      <c r="N98" s="570"/>
      <c r="O98" s="571"/>
      <c r="P98" s="199"/>
      <c r="Q98" s="200"/>
      <c r="R98" s="201"/>
      <c r="S98" s="199"/>
      <c r="T98" s="200"/>
      <c r="U98" s="201"/>
      <c r="V98" s="199"/>
      <c r="W98" s="200"/>
      <c r="X98" s="201"/>
      <c r="Y98" s="199" t="s">
        <v>53</v>
      </c>
      <c r="Z98" s="200" t="s">
        <v>53</v>
      </c>
      <c r="AA98" s="201" t="s">
        <v>53</v>
      </c>
      <c r="AB98" s="199"/>
      <c r="AC98" s="200"/>
      <c r="AD98" s="201"/>
      <c r="AE98" s="199"/>
      <c r="AF98" s="200"/>
      <c r="AG98" s="201"/>
      <c r="AH98" s="199" t="s">
        <v>53</v>
      </c>
      <c r="AI98" s="200" t="s">
        <v>53</v>
      </c>
      <c r="AJ98" s="201" t="s">
        <v>53</v>
      </c>
      <c r="AK98" s="225"/>
      <c r="AL98" s="200"/>
      <c r="AM98" s="201"/>
      <c r="AN98" s="222" t="s">
        <v>53</v>
      </c>
      <c r="AO98" s="200" t="s">
        <v>53</v>
      </c>
      <c r="AP98" s="201" t="s">
        <v>53</v>
      </c>
      <c r="AQ98" s="560" t="s">
        <v>255</v>
      </c>
      <c r="AR98" s="561">
        <v>0.67</v>
      </c>
      <c r="AS98" s="562">
        <v>0.94</v>
      </c>
      <c r="AT98" s="560" t="s">
        <v>372</v>
      </c>
      <c r="AU98" s="561" t="s">
        <v>53</v>
      </c>
      <c r="AV98" s="562">
        <v>0.65</v>
      </c>
      <c r="AW98" s="281" t="s">
        <v>53</v>
      </c>
      <c r="AX98" s="282" t="s">
        <v>53</v>
      </c>
      <c r="AY98" s="282" t="s">
        <v>53</v>
      </c>
      <c r="AZ98" s="282" t="s">
        <v>53</v>
      </c>
      <c r="BA98" s="283"/>
    </row>
    <row r="99" spans="1:54" s="118" customFormat="1" ht="12" customHeight="1" x14ac:dyDescent="0.25">
      <c r="A99" s="827"/>
      <c r="B99" s="829"/>
      <c r="C99" s="233" t="s">
        <v>137</v>
      </c>
      <c r="D99" s="572"/>
      <c r="E99" s="573"/>
      <c r="F99" s="574"/>
      <c r="G99" s="572"/>
      <c r="H99" s="573"/>
      <c r="I99" s="574"/>
      <c r="J99" s="572" t="s">
        <v>53</v>
      </c>
      <c r="K99" s="573" t="s">
        <v>53</v>
      </c>
      <c r="L99" s="574" t="s">
        <v>53</v>
      </c>
      <c r="M99" s="572" t="s">
        <v>53</v>
      </c>
      <c r="N99" s="573" t="s">
        <v>53</v>
      </c>
      <c r="O99" s="574" t="s">
        <v>53</v>
      </c>
      <c r="P99" s="203" t="s">
        <v>53</v>
      </c>
      <c r="Q99" s="204" t="s">
        <v>53</v>
      </c>
      <c r="R99" s="205" t="s">
        <v>53</v>
      </c>
      <c r="S99" s="203" t="s">
        <v>53</v>
      </c>
      <c r="T99" s="204" t="s">
        <v>53</v>
      </c>
      <c r="U99" s="205" t="s">
        <v>53</v>
      </c>
      <c r="V99" s="203" t="s">
        <v>53</v>
      </c>
      <c r="W99" s="204" t="s">
        <v>53</v>
      </c>
      <c r="X99" s="205" t="s">
        <v>53</v>
      </c>
      <c r="Y99" s="203"/>
      <c r="Z99" s="204"/>
      <c r="AA99" s="205"/>
      <c r="AB99" s="203"/>
      <c r="AC99" s="204"/>
      <c r="AD99" s="205"/>
      <c r="AE99" s="203"/>
      <c r="AF99" s="204"/>
      <c r="AG99" s="205"/>
      <c r="AH99" s="203"/>
      <c r="AI99" s="204"/>
      <c r="AJ99" s="205"/>
      <c r="AK99" s="556" t="s">
        <v>53</v>
      </c>
      <c r="AL99" s="204" t="s">
        <v>53</v>
      </c>
      <c r="AM99" s="205" t="s">
        <v>53</v>
      </c>
      <c r="AN99" s="224" t="s">
        <v>53</v>
      </c>
      <c r="AO99" s="204" t="s">
        <v>53</v>
      </c>
      <c r="AP99" s="205" t="s">
        <v>53</v>
      </c>
      <c r="AQ99" s="575" t="s">
        <v>53</v>
      </c>
      <c r="AR99" s="576" t="s">
        <v>53</v>
      </c>
      <c r="AS99" s="577" t="s">
        <v>53</v>
      </c>
      <c r="AT99" s="575" t="s">
        <v>53</v>
      </c>
      <c r="AU99" s="576" t="s">
        <v>53</v>
      </c>
      <c r="AV99" s="577" t="s">
        <v>53</v>
      </c>
      <c r="AW99" s="224" t="s">
        <v>53</v>
      </c>
      <c r="AX99" s="204" t="s">
        <v>53</v>
      </c>
      <c r="AY99" s="204" t="s">
        <v>53</v>
      </c>
      <c r="AZ99" s="204" t="s">
        <v>53</v>
      </c>
      <c r="BA99" s="205"/>
    </row>
    <row r="100" spans="1:54" ht="15.75" customHeight="1" x14ac:dyDescent="0.25">
      <c r="A100" s="304"/>
      <c r="C100" s="596"/>
      <c r="BB100" s="89"/>
    </row>
    <row r="101" spans="1:54" ht="15.75" customHeight="1" x14ac:dyDescent="0.25">
      <c r="A101" s="304"/>
    </row>
    <row r="102" spans="1:54" ht="15.75" customHeight="1" x14ac:dyDescent="0.25">
      <c r="A102" s="304"/>
    </row>
    <row r="103" spans="1:54" ht="15.75" customHeight="1" x14ac:dyDescent="0.25">
      <c r="A103" s="304"/>
    </row>
    <row r="104" spans="1:54" ht="15.75" customHeight="1" x14ac:dyDescent="0.25">
      <c r="A104" s="304"/>
    </row>
    <row r="105" spans="1:54" ht="15.75" customHeight="1" x14ac:dyDescent="0.25">
      <c r="A105" s="304"/>
    </row>
    <row r="106" spans="1:54" ht="15.75" customHeight="1" x14ac:dyDescent="0.25">
      <c r="A106" s="304"/>
    </row>
  </sheetData>
  <mergeCells count="213">
    <mergeCell ref="V11:X11"/>
    <mergeCell ref="D12:F12"/>
    <mergeCell ref="G12:I12"/>
    <mergeCell ref="J12:L12"/>
    <mergeCell ref="M12:O12"/>
    <mergeCell ref="P12:R12"/>
    <mergeCell ref="S12:U12"/>
    <mergeCell ref="V12:X12"/>
    <mergeCell ref="D13:D14"/>
    <mergeCell ref="E13:E14"/>
    <mergeCell ref="F13:F14"/>
    <mergeCell ref="G13:G14"/>
    <mergeCell ref="H13:H14"/>
    <mergeCell ref="I13:I14"/>
    <mergeCell ref="J13:J14"/>
    <mergeCell ref="AH13:AH14"/>
    <mergeCell ref="BB13:BB14"/>
    <mergeCell ref="AU13:AU14"/>
    <mergeCell ref="Y12:AA12"/>
    <mergeCell ref="AB12:AD12"/>
    <mergeCell ref="K13:K14"/>
    <mergeCell ref="L13:L14"/>
    <mergeCell ref="M13:M14"/>
    <mergeCell ref="N13:N14"/>
    <mergeCell ref="O13:O14"/>
    <mergeCell ref="P13:P14"/>
    <mergeCell ref="AQ12:AS12"/>
    <mergeCell ref="Q13:Q14"/>
    <mergeCell ref="R13:R14"/>
    <mergeCell ref="S13:S14"/>
    <mergeCell ref="T13:T14"/>
    <mergeCell ref="U13:U14"/>
    <mergeCell ref="V13:V14"/>
    <mergeCell ref="AI13:AI14"/>
    <mergeCell ref="AJ13:AJ14"/>
    <mergeCell ref="V25:X25"/>
    <mergeCell ref="Y25:AA25"/>
    <mergeCell ref="AB25:AD25"/>
    <mergeCell ref="AT12:AV12"/>
    <mergeCell ref="AW12:BB12"/>
    <mergeCell ref="AE12:AG12"/>
    <mergeCell ref="AH12:AJ12"/>
    <mergeCell ref="AK12:AM12"/>
    <mergeCell ref="AN12:AP12"/>
    <mergeCell ref="W13:W14"/>
    <mergeCell ref="X13:X14"/>
    <mergeCell ref="Y13:Y14"/>
    <mergeCell ref="Z13:Z14"/>
    <mergeCell ref="AA13:AA14"/>
    <mergeCell ref="AB13:AB14"/>
    <mergeCell ref="AK13:AK14"/>
    <mergeCell ref="AL13:AL14"/>
    <mergeCell ref="AM13:AM14"/>
    <mergeCell ref="AN13:AN14"/>
    <mergeCell ref="AC13:AC14"/>
    <mergeCell ref="AD13:AD14"/>
    <mergeCell ref="AE13:AE14"/>
    <mergeCell ref="AF13:AF14"/>
    <mergeCell ref="AG13:AG14"/>
    <mergeCell ref="AV13:AV14"/>
    <mergeCell ref="AW13:AW14"/>
    <mergeCell ref="AX13:AX14"/>
    <mergeCell ref="AY13:AZ13"/>
    <mergeCell ref="BA13:BA14"/>
    <mergeCell ref="AO13:AO14"/>
    <mergeCell ref="AP13:AP14"/>
    <mergeCell ref="AQ13:AQ14"/>
    <mergeCell ref="AR13:AR14"/>
    <mergeCell ref="AS13:AS14"/>
    <mergeCell ref="AT13:AT14"/>
    <mergeCell ref="AW25:BB25"/>
    <mergeCell ref="D26:D27"/>
    <mergeCell ref="E26:E27"/>
    <mergeCell ref="F26:F27"/>
    <mergeCell ref="G26:G27"/>
    <mergeCell ref="H26:H27"/>
    <mergeCell ref="I26:I27"/>
    <mergeCell ref="J26:J27"/>
    <mergeCell ref="K26:K27"/>
    <mergeCell ref="L26:L27"/>
    <mergeCell ref="AE25:AG25"/>
    <mergeCell ref="AH25:AJ25"/>
    <mergeCell ref="AK25:AM25"/>
    <mergeCell ref="AN25:AP25"/>
    <mergeCell ref="AQ25:AS25"/>
    <mergeCell ref="AT25:AV25"/>
    <mergeCell ref="Y26:Y27"/>
    <mergeCell ref="Z26:Z27"/>
    <mergeCell ref="D25:F25"/>
    <mergeCell ref="G25:I25"/>
    <mergeCell ref="J25:L25"/>
    <mergeCell ref="M25:O25"/>
    <mergeCell ref="P25:R25"/>
    <mergeCell ref="S25:U25"/>
    <mergeCell ref="AY26:AZ26"/>
    <mergeCell ref="BA26:BA27"/>
    <mergeCell ref="BB26:BB27"/>
    <mergeCell ref="B28:B31"/>
    <mergeCell ref="AQ26:AQ27"/>
    <mergeCell ref="AR26:AR27"/>
    <mergeCell ref="AS26:AS27"/>
    <mergeCell ref="AT26:AT27"/>
    <mergeCell ref="AU26:AU27"/>
    <mergeCell ref="AV26:AV27"/>
    <mergeCell ref="AK26:AK27"/>
    <mergeCell ref="AL26:AL27"/>
    <mergeCell ref="AM26:AM27"/>
    <mergeCell ref="AN26:AN27"/>
    <mergeCell ref="AO26:AO27"/>
    <mergeCell ref="AP26:AP27"/>
    <mergeCell ref="AE26:AE27"/>
    <mergeCell ref="AF26:AF27"/>
    <mergeCell ref="AG26:AG27"/>
    <mergeCell ref="AH26:AH27"/>
    <mergeCell ref="AI26:AI27"/>
    <mergeCell ref="AJ26:AJ27"/>
    <mergeCell ref="AA26:AA27"/>
    <mergeCell ref="AB26:AB27"/>
    <mergeCell ref="AB46:AD46"/>
    <mergeCell ref="B32:B33"/>
    <mergeCell ref="B35:B39"/>
    <mergeCell ref="B42:B43"/>
    <mergeCell ref="D46:F46"/>
    <mergeCell ref="G46:I46"/>
    <mergeCell ref="J46:L46"/>
    <mergeCell ref="AW26:AW27"/>
    <mergeCell ref="AX26:AX27"/>
    <mergeCell ref="AC26:AC27"/>
    <mergeCell ref="AD26:AD27"/>
    <mergeCell ref="S26:S27"/>
    <mergeCell ref="T26:T27"/>
    <mergeCell ref="U26:U27"/>
    <mergeCell ref="V26:V27"/>
    <mergeCell ref="W26:W27"/>
    <mergeCell ref="X26:X27"/>
    <mergeCell ref="M26:M27"/>
    <mergeCell ref="N26:N27"/>
    <mergeCell ref="O26:O27"/>
    <mergeCell ref="P26:P27"/>
    <mergeCell ref="Q26:Q27"/>
    <mergeCell ref="R26:R27"/>
    <mergeCell ref="P47:P48"/>
    <mergeCell ref="Q47:Q48"/>
    <mergeCell ref="R47:R48"/>
    <mergeCell ref="AW46:BA46"/>
    <mergeCell ref="D47:D48"/>
    <mergeCell ref="E47:E48"/>
    <mergeCell ref="F47:F48"/>
    <mergeCell ref="G47:G48"/>
    <mergeCell ref="H47:H48"/>
    <mergeCell ref="I47:I48"/>
    <mergeCell ref="J47:J48"/>
    <mergeCell ref="K47:K48"/>
    <mergeCell ref="L47:L48"/>
    <mergeCell ref="AE46:AG46"/>
    <mergeCell ref="AH46:AJ46"/>
    <mergeCell ref="AK46:AM46"/>
    <mergeCell ref="AN46:AP46"/>
    <mergeCell ref="AQ46:AS46"/>
    <mergeCell ref="AT46:AV46"/>
    <mergeCell ref="M46:O46"/>
    <mergeCell ref="P46:R46"/>
    <mergeCell ref="S46:U46"/>
    <mergeCell ref="V46:X46"/>
    <mergeCell ref="Y46:AA46"/>
    <mergeCell ref="AX47:AX48"/>
    <mergeCell ref="AY47:AZ47"/>
    <mergeCell ref="BA47:BA48"/>
    <mergeCell ref="A49:A73"/>
    <mergeCell ref="B49:B61"/>
    <mergeCell ref="B62:B66"/>
    <mergeCell ref="B67:B70"/>
    <mergeCell ref="B71:B73"/>
    <mergeCell ref="AQ47:AQ48"/>
    <mergeCell ref="AR47:AR48"/>
    <mergeCell ref="AS47:AS48"/>
    <mergeCell ref="AT47:AT48"/>
    <mergeCell ref="AU47:AU48"/>
    <mergeCell ref="AV47:AV48"/>
    <mergeCell ref="AK47:AK48"/>
    <mergeCell ref="AL47:AL48"/>
    <mergeCell ref="AM47:AM48"/>
    <mergeCell ref="AN47:AN48"/>
    <mergeCell ref="AO47:AO48"/>
    <mergeCell ref="AP47:AP48"/>
    <mergeCell ref="AE47:AE48"/>
    <mergeCell ref="AF47:AF48"/>
    <mergeCell ref="AG47:AG48"/>
    <mergeCell ref="AH47:AH48"/>
    <mergeCell ref="A74:A83"/>
    <mergeCell ref="B74:B80"/>
    <mergeCell ref="B81:B83"/>
    <mergeCell ref="A85:A99"/>
    <mergeCell ref="B85:B94"/>
    <mergeCell ref="B95:B99"/>
    <mergeCell ref="AW47:AW48"/>
    <mergeCell ref="AI47:AI48"/>
    <mergeCell ref="AJ47:AJ48"/>
    <mergeCell ref="Y47:Y48"/>
    <mergeCell ref="Z47:Z48"/>
    <mergeCell ref="AA47:AA48"/>
    <mergeCell ref="AB47:AB48"/>
    <mergeCell ref="AC47:AC48"/>
    <mergeCell ref="AD47:AD48"/>
    <mergeCell ref="S47:S48"/>
    <mergeCell ref="T47:T48"/>
    <mergeCell ref="U47:U48"/>
    <mergeCell ref="V47:V48"/>
    <mergeCell ref="W47:W48"/>
    <mergeCell ref="X47:X48"/>
    <mergeCell ref="M47:M48"/>
    <mergeCell ref="N47:N48"/>
    <mergeCell ref="O47:O4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9"/>
  <sheetViews>
    <sheetView showGridLines="0" workbookViewId="0"/>
  </sheetViews>
  <sheetFormatPr baseColWidth="10" defaultColWidth="9.109375" defaultRowHeight="15.75" customHeight="1" x14ac:dyDescent="0.25"/>
  <cols>
    <col min="1" max="1" width="9.88671875" style="50" customWidth="1"/>
    <col min="2" max="2" width="16.109375" style="51" customWidth="1"/>
    <col min="3" max="3" width="21.33203125" style="52" customWidth="1"/>
    <col min="4" max="13" width="6.6640625" style="53" customWidth="1"/>
    <col min="14" max="18" width="6.6640625" style="54" customWidth="1"/>
    <col min="19" max="21" width="6.6640625" style="55" customWidth="1"/>
    <col min="22" max="24" width="6.6640625" style="54" customWidth="1"/>
    <col min="25" max="25" width="6.6640625" style="132" customWidth="1"/>
    <col min="26" max="27" width="6.6640625" style="54" customWidth="1"/>
    <col min="28" max="28" width="6.6640625" style="132" customWidth="1"/>
    <col min="29" max="54" width="6.6640625" style="54" customWidth="1"/>
    <col min="55" max="16384" width="9.109375" style="54"/>
  </cols>
  <sheetData>
    <row r="1" spans="1:54" ht="12.9" customHeight="1" x14ac:dyDescent="0.25">
      <c r="A1" s="56"/>
    </row>
    <row r="2" spans="1:54" ht="12.9" customHeight="1" x14ac:dyDescent="0.25">
      <c r="A2" s="56"/>
    </row>
    <row r="3" spans="1:54" ht="12.9" customHeight="1" x14ac:dyDescent="0.25">
      <c r="A3" s="56"/>
    </row>
    <row r="4" spans="1:54" ht="12.9" customHeight="1" x14ac:dyDescent="0.25">
      <c r="A4" s="56"/>
    </row>
    <row r="5" spans="1:54" ht="12.9" customHeight="1" x14ac:dyDescent="0.25">
      <c r="A5" s="56"/>
    </row>
    <row r="6" spans="1:54" ht="12.9" customHeight="1" x14ac:dyDescent="0.25">
      <c r="A6" s="56"/>
    </row>
    <row r="7" spans="1:54" ht="11.25" customHeight="1" x14ac:dyDescent="0.25">
      <c r="A7" s="56"/>
    </row>
    <row r="8" spans="1:54" ht="11.25" customHeight="1" x14ac:dyDescent="0.25">
      <c r="A8" s="56"/>
    </row>
    <row r="9" spans="1:54" ht="13.8" customHeight="1" x14ac:dyDescent="0.25">
      <c r="A9" s="56" t="s">
        <v>950</v>
      </c>
    </row>
    <row r="10" spans="1:54" ht="11.25" customHeight="1" x14ac:dyDescent="0.25">
      <c r="A10" s="16" t="s">
        <v>64</v>
      </c>
    </row>
    <row r="11" spans="1:54" ht="11.25" customHeight="1" thickBot="1" x14ac:dyDescent="0.3">
      <c r="B11" s="57" t="s">
        <v>45</v>
      </c>
      <c r="V11" s="813"/>
      <c r="W11" s="813"/>
      <c r="X11" s="813"/>
    </row>
    <row r="12" spans="1:54" ht="11.25" customHeight="1" x14ac:dyDescent="0.2">
      <c r="B12" s="58"/>
      <c r="C12" s="59"/>
      <c r="D12" s="785" t="s">
        <v>101</v>
      </c>
      <c r="E12" s="786"/>
      <c r="F12" s="787"/>
      <c r="G12" s="785" t="s">
        <v>102</v>
      </c>
      <c r="H12" s="786"/>
      <c r="I12" s="787"/>
      <c r="J12" s="785" t="s">
        <v>103</v>
      </c>
      <c r="K12" s="786"/>
      <c r="L12" s="787"/>
      <c r="M12" s="785" t="s">
        <v>100</v>
      </c>
      <c r="N12" s="786"/>
      <c r="O12" s="787"/>
      <c r="P12" s="785" t="s">
        <v>1</v>
      </c>
      <c r="Q12" s="786"/>
      <c r="R12" s="787"/>
      <c r="S12" s="785" t="s">
        <v>2</v>
      </c>
      <c r="T12" s="786"/>
      <c r="U12" s="787"/>
      <c r="V12" s="785" t="s">
        <v>3</v>
      </c>
      <c r="W12" s="786"/>
      <c r="X12" s="787"/>
      <c r="Y12" s="833">
        <v>2014</v>
      </c>
      <c r="Z12" s="834"/>
      <c r="AA12" s="835"/>
      <c r="AB12" s="814">
        <v>2015</v>
      </c>
      <c r="AC12" s="815"/>
      <c r="AD12" s="816"/>
      <c r="AE12" s="814">
        <v>2016</v>
      </c>
      <c r="AF12" s="815"/>
      <c r="AG12" s="816"/>
      <c r="AH12" s="814">
        <v>2017</v>
      </c>
      <c r="AI12" s="815"/>
      <c r="AJ12" s="816"/>
      <c r="AK12" s="814">
        <v>2018</v>
      </c>
      <c r="AL12" s="815"/>
      <c r="AM12" s="816"/>
      <c r="AN12" s="794">
        <v>2019</v>
      </c>
      <c r="AO12" s="850"/>
      <c r="AP12" s="851"/>
      <c r="AQ12" s="794">
        <v>2020</v>
      </c>
      <c r="AR12" s="850"/>
      <c r="AS12" s="851"/>
      <c r="AT12" s="794">
        <v>2021</v>
      </c>
      <c r="AU12" s="850"/>
      <c r="AV12" s="851"/>
      <c r="AW12" s="843">
        <v>2022</v>
      </c>
      <c r="AX12" s="844"/>
      <c r="AY12" s="844"/>
      <c r="AZ12" s="844"/>
      <c r="BA12" s="844"/>
      <c r="BB12" s="845"/>
    </row>
    <row r="13" spans="1:54" ht="22.5" customHeight="1" x14ac:dyDescent="0.25">
      <c r="B13" s="493" t="s">
        <v>80</v>
      </c>
      <c r="C13" s="59"/>
      <c r="D13" s="788" t="s">
        <v>55</v>
      </c>
      <c r="E13" s="783" t="s">
        <v>73</v>
      </c>
      <c r="F13" s="784" t="s">
        <v>74</v>
      </c>
      <c r="G13" s="788" t="s">
        <v>55</v>
      </c>
      <c r="H13" s="783" t="s">
        <v>73</v>
      </c>
      <c r="I13" s="784" t="s">
        <v>74</v>
      </c>
      <c r="J13" s="788" t="s">
        <v>55</v>
      </c>
      <c r="K13" s="783" t="s">
        <v>73</v>
      </c>
      <c r="L13" s="784" t="s">
        <v>74</v>
      </c>
      <c r="M13" s="788" t="s">
        <v>55</v>
      </c>
      <c r="N13" s="783" t="s">
        <v>73</v>
      </c>
      <c r="O13" s="784" t="s">
        <v>74</v>
      </c>
      <c r="P13" s="788" t="s">
        <v>55</v>
      </c>
      <c r="Q13" s="783" t="s">
        <v>73</v>
      </c>
      <c r="R13" s="784" t="s">
        <v>74</v>
      </c>
      <c r="S13" s="788" t="s">
        <v>55</v>
      </c>
      <c r="T13" s="797" t="s">
        <v>73</v>
      </c>
      <c r="U13" s="798" t="s">
        <v>74</v>
      </c>
      <c r="V13" s="788" t="s">
        <v>55</v>
      </c>
      <c r="W13" s="797" t="s">
        <v>73</v>
      </c>
      <c r="X13" s="798" t="s">
        <v>74</v>
      </c>
      <c r="Y13" s="788" t="s">
        <v>56</v>
      </c>
      <c r="Z13" s="797" t="s">
        <v>73</v>
      </c>
      <c r="AA13" s="798" t="s">
        <v>74</v>
      </c>
      <c r="AB13" s="818" t="s">
        <v>56</v>
      </c>
      <c r="AC13" s="718" t="s">
        <v>73</v>
      </c>
      <c r="AD13" s="817" t="s">
        <v>74</v>
      </c>
      <c r="AE13" s="818" t="s">
        <v>56</v>
      </c>
      <c r="AF13" s="718" t="s">
        <v>73</v>
      </c>
      <c r="AG13" s="817" t="s">
        <v>74</v>
      </c>
      <c r="AH13" s="841" t="s">
        <v>56</v>
      </c>
      <c r="AI13" s="730" t="s">
        <v>73</v>
      </c>
      <c r="AJ13" s="809" t="s">
        <v>74</v>
      </c>
      <c r="AK13" s="848" t="s">
        <v>56</v>
      </c>
      <c r="AL13" s="730" t="s">
        <v>73</v>
      </c>
      <c r="AM13" s="809" t="s">
        <v>74</v>
      </c>
      <c r="AN13" s="848" t="s">
        <v>56</v>
      </c>
      <c r="AO13" s="730" t="s">
        <v>73</v>
      </c>
      <c r="AP13" s="809" t="s">
        <v>74</v>
      </c>
      <c r="AQ13" s="848" t="s">
        <v>56</v>
      </c>
      <c r="AR13" s="730" t="s">
        <v>73</v>
      </c>
      <c r="AS13" s="734" t="s">
        <v>74</v>
      </c>
      <c r="AT13" s="848" t="s">
        <v>56</v>
      </c>
      <c r="AU13" s="730" t="s">
        <v>73</v>
      </c>
      <c r="AV13" s="809" t="s">
        <v>74</v>
      </c>
      <c r="AW13" s="848" t="s">
        <v>46</v>
      </c>
      <c r="AX13" s="730" t="s">
        <v>77</v>
      </c>
      <c r="AY13" s="718" t="s">
        <v>76</v>
      </c>
      <c r="AZ13" s="718"/>
      <c r="BA13" s="730" t="s">
        <v>75</v>
      </c>
      <c r="BB13" s="846" t="s">
        <v>47</v>
      </c>
    </row>
    <row r="14" spans="1:54" ht="22.5" customHeight="1" thickBot="1" x14ac:dyDescent="0.3">
      <c r="A14" s="58"/>
      <c r="B14" s="61"/>
      <c r="C14" s="59"/>
      <c r="D14" s="788"/>
      <c r="E14" s="783"/>
      <c r="F14" s="784"/>
      <c r="G14" s="788"/>
      <c r="H14" s="783"/>
      <c r="I14" s="784"/>
      <c r="J14" s="788"/>
      <c r="K14" s="783"/>
      <c r="L14" s="784"/>
      <c r="M14" s="788"/>
      <c r="N14" s="783"/>
      <c r="O14" s="784"/>
      <c r="P14" s="788"/>
      <c r="Q14" s="783"/>
      <c r="R14" s="784"/>
      <c r="S14" s="825"/>
      <c r="T14" s="797"/>
      <c r="U14" s="798"/>
      <c r="V14" s="825"/>
      <c r="W14" s="797"/>
      <c r="X14" s="798"/>
      <c r="Y14" s="825"/>
      <c r="Z14" s="797"/>
      <c r="AA14" s="798"/>
      <c r="AB14" s="818"/>
      <c r="AC14" s="718"/>
      <c r="AD14" s="817"/>
      <c r="AE14" s="818"/>
      <c r="AF14" s="718"/>
      <c r="AG14" s="817"/>
      <c r="AH14" s="842"/>
      <c r="AI14" s="731"/>
      <c r="AJ14" s="810"/>
      <c r="AK14" s="849"/>
      <c r="AL14" s="731"/>
      <c r="AM14" s="810"/>
      <c r="AN14" s="849"/>
      <c r="AO14" s="731"/>
      <c r="AP14" s="810"/>
      <c r="AQ14" s="849"/>
      <c r="AR14" s="731"/>
      <c r="AS14" s="735"/>
      <c r="AT14" s="849"/>
      <c r="AU14" s="731"/>
      <c r="AV14" s="810"/>
      <c r="AW14" s="849"/>
      <c r="AX14" s="731"/>
      <c r="AY14" s="487" t="s">
        <v>28</v>
      </c>
      <c r="AZ14" s="487" t="s">
        <v>29</v>
      </c>
      <c r="BA14" s="731"/>
      <c r="BB14" s="847"/>
    </row>
    <row r="15" spans="1:54" ht="13.05" customHeight="1" x14ac:dyDescent="0.2">
      <c r="A15" s="58"/>
      <c r="C15" s="86" t="s">
        <v>65</v>
      </c>
      <c r="D15" s="278" t="s">
        <v>364</v>
      </c>
      <c r="E15" s="279">
        <v>673.71199999999999</v>
      </c>
      <c r="F15" s="280">
        <v>727.45600000000002</v>
      </c>
      <c r="G15" s="278" t="s">
        <v>474</v>
      </c>
      <c r="H15" s="279">
        <v>1108.3920000000001</v>
      </c>
      <c r="I15" s="280">
        <v>1203.2074</v>
      </c>
      <c r="J15" s="278" t="s">
        <v>271</v>
      </c>
      <c r="K15" s="279">
        <v>1110.1849999999999</v>
      </c>
      <c r="L15" s="280">
        <v>1264.4104</v>
      </c>
      <c r="M15" s="278" t="s">
        <v>447</v>
      </c>
      <c r="N15" s="279">
        <v>1061.4280000000001</v>
      </c>
      <c r="O15" s="280">
        <v>1473.7370000000001</v>
      </c>
      <c r="P15" s="278" t="s">
        <v>449</v>
      </c>
      <c r="Q15" s="279">
        <v>1268.4195</v>
      </c>
      <c r="R15" s="280">
        <v>1572.4794999999999</v>
      </c>
      <c r="S15" s="278" t="s">
        <v>426</v>
      </c>
      <c r="T15" s="279">
        <v>1345.7840000000001</v>
      </c>
      <c r="U15" s="280">
        <v>1606.972</v>
      </c>
      <c r="V15" s="278" t="s">
        <v>303</v>
      </c>
      <c r="W15" s="279">
        <v>1337.4</v>
      </c>
      <c r="X15" s="280">
        <v>1571.3</v>
      </c>
      <c r="Y15" s="278" t="s">
        <v>621</v>
      </c>
      <c r="Z15" s="279">
        <v>1616.2224000000001</v>
      </c>
      <c r="AA15" s="280">
        <v>1896.2724000000001</v>
      </c>
      <c r="AB15" s="278" t="s">
        <v>477</v>
      </c>
      <c r="AC15" s="279">
        <v>1533.4912999999999</v>
      </c>
      <c r="AD15" s="280">
        <v>1815.6264000000001</v>
      </c>
      <c r="AE15" s="278" t="s">
        <v>448</v>
      </c>
      <c r="AF15" s="279">
        <v>1731.7429999999999</v>
      </c>
      <c r="AG15" s="280">
        <v>2110.1799999999998</v>
      </c>
      <c r="AH15" s="278" t="s">
        <v>621</v>
      </c>
      <c r="AI15" s="279">
        <v>1775.02</v>
      </c>
      <c r="AJ15" s="280">
        <v>2051.1999999999998</v>
      </c>
      <c r="AK15" s="278" t="s">
        <v>546</v>
      </c>
      <c r="AL15" s="279">
        <v>1971.4132</v>
      </c>
      <c r="AM15" s="280">
        <v>2234.2031999999999</v>
      </c>
      <c r="AN15" s="278" t="s">
        <v>232</v>
      </c>
      <c r="AO15" s="279">
        <v>1999.3</v>
      </c>
      <c r="AP15" s="280">
        <v>2339.63</v>
      </c>
      <c r="AQ15" s="278" t="s">
        <v>622</v>
      </c>
      <c r="AR15" s="279">
        <v>1767.4010000000001</v>
      </c>
      <c r="AS15" s="500">
        <v>2240.1709999999998</v>
      </c>
      <c r="AT15" s="278" t="s">
        <v>507</v>
      </c>
      <c r="AU15" s="279">
        <v>2396.5740000000001</v>
      </c>
      <c r="AV15" s="280">
        <v>3068.7840000000001</v>
      </c>
      <c r="AW15" s="278" t="s">
        <v>508</v>
      </c>
      <c r="AX15" s="279">
        <v>2761.0391260000001</v>
      </c>
      <c r="AY15" s="279">
        <v>158.47082700000001</v>
      </c>
      <c r="AZ15" s="279">
        <v>262.83893</v>
      </c>
      <c r="BA15" s="279">
        <v>3204.3388829999999</v>
      </c>
      <c r="BB15" s="612">
        <f t="shared" ref="BB15:BB22" si="0">BA15/BA$22*100</f>
        <v>6.4545985396098446</v>
      </c>
    </row>
    <row r="16" spans="1:54" ht="13.05" customHeight="1" x14ac:dyDescent="0.2">
      <c r="A16" s="58"/>
      <c r="C16" s="64" t="s">
        <v>30</v>
      </c>
      <c r="D16" s="281" t="s">
        <v>609</v>
      </c>
      <c r="E16" s="282">
        <v>2485.7269999999999</v>
      </c>
      <c r="F16" s="283">
        <v>2549.9135000000001</v>
      </c>
      <c r="G16" s="281" t="s">
        <v>447</v>
      </c>
      <c r="H16" s="282">
        <v>2668.6932999999999</v>
      </c>
      <c r="I16" s="283">
        <v>2983.1763000000001</v>
      </c>
      <c r="J16" s="281" t="s">
        <v>392</v>
      </c>
      <c r="K16" s="282">
        <v>3024.1525999999999</v>
      </c>
      <c r="L16" s="283">
        <v>3702.8665999999998</v>
      </c>
      <c r="M16" s="281" t="s">
        <v>308</v>
      </c>
      <c r="N16" s="282">
        <v>3837.681</v>
      </c>
      <c r="O16" s="283">
        <v>4863.8090000000002</v>
      </c>
      <c r="P16" s="281" t="s">
        <v>635</v>
      </c>
      <c r="Q16" s="282">
        <v>5473.6403</v>
      </c>
      <c r="R16" s="283">
        <v>7438.7884999999997</v>
      </c>
      <c r="S16" s="281" t="s">
        <v>636</v>
      </c>
      <c r="T16" s="282">
        <v>5802.8980000000001</v>
      </c>
      <c r="U16" s="283">
        <v>7656.3760000000002</v>
      </c>
      <c r="V16" s="281" t="s">
        <v>376</v>
      </c>
      <c r="W16" s="282">
        <v>6624.9102000000003</v>
      </c>
      <c r="X16" s="283">
        <v>8807.3027000000002</v>
      </c>
      <c r="Y16" s="281" t="s">
        <v>352</v>
      </c>
      <c r="Z16" s="282">
        <v>7176.0964000000004</v>
      </c>
      <c r="AA16" s="283">
        <v>9755.9547000000002</v>
      </c>
      <c r="AB16" s="281" t="s">
        <v>246</v>
      </c>
      <c r="AC16" s="282">
        <v>7974.2006000000001</v>
      </c>
      <c r="AD16" s="283">
        <v>9721.2206000000006</v>
      </c>
      <c r="AE16" s="281" t="s">
        <v>637</v>
      </c>
      <c r="AF16" s="282">
        <v>9127.7782000000007</v>
      </c>
      <c r="AG16" s="283">
        <v>10733.683199999999</v>
      </c>
      <c r="AH16" s="281" t="s">
        <v>355</v>
      </c>
      <c r="AI16" s="282">
        <v>9841.5786000000007</v>
      </c>
      <c r="AJ16" s="283">
        <v>11984.126899999999</v>
      </c>
      <c r="AK16" s="281" t="s">
        <v>403</v>
      </c>
      <c r="AL16" s="282">
        <v>10893.1872</v>
      </c>
      <c r="AM16" s="283">
        <v>12931.0206</v>
      </c>
      <c r="AN16" s="281" t="s">
        <v>459</v>
      </c>
      <c r="AO16" s="282">
        <v>12341.0113</v>
      </c>
      <c r="AP16" s="283">
        <v>14411.6824</v>
      </c>
      <c r="AQ16" s="281" t="s">
        <v>572</v>
      </c>
      <c r="AR16" s="282">
        <v>12832.509700000001</v>
      </c>
      <c r="AS16" s="396">
        <v>15666.522300000001</v>
      </c>
      <c r="AT16" s="281" t="s">
        <v>555</v>
      </c>
      <c r="AU16" s="282">
        <v>12684.9256</v>
      </c>
      <c r="AV16" s="283">
        <v>17622.0062</v>
      </c>
      <c r="AW16" s="281" t="s">
        <v>638</v>
      </c>
      <c r="AX16" s="282">
        <v>13352.237292</v>
      </c>
      <c r="AY16" s="282">
        <v>1620.704743</v>
      </c>
      <c r="AZ16" s="282">
        <v>3627.0071290000001</v>
      </c>
      <c r="BA16" s="282">
        <v>18613.199164000001</v>
      </c>
      <c r="BB16" s="613">
        <f t="shared" si="0"/>
        <v>37.493140559759446</v>
      </c>
    </row>
    <row r="17" spans="1:55" ht="13.05" customHeight="1" x14ac:dyDescent="0.2">
      <c r="A17" s="58"/>
      <c r="C17" s="64" t="s">
        <v>32</v>
      </c>
      <c r="D17" s="281" t="s">
        <v>392</v>
      </c>
      <c r="E17" s="282">
        <v>1419.6114</v>
      </c>
      <c r="F17" s="283">
        <v>1700.4745</v>
      </c>
      <c r="G17" s="281" t="s">
        <v>237</v>
      </c>
      <c r="H17" s="282">
        <v>1668.5847000000001</v>
      </c>
      <c r="I17" s="283">
        <v>2783.4868999999999</v>
      </c>
      <c r="J17" s="281" t="s">
        <v>559</v>
      </c>
      <c r="K17" s="282">
        <v>1672.4965</v>
      </c>
      <c r="L17" s="283">
        <v>4869.2560000000003</v>
      </c>
      <c r="M17" s="281" t="s">
        <v>624</v>
      </c>
      <c r="N17" s="282">
        <v>1880.3072999999999</v>
      </c>
      <c r="O17" s="283">
        <v>5611.7066999999997</v>
      </c>
      <c r="P17" s="281" t="s">
        <v>639</v>
      </c>
      <c r="Q17" s="282">
        <v>2994.3108000000002</v>
      </c>
      <c r="R17" s="283">
        <v>6630.8337000000001</v>
      </c>
      <c r="S17" s="281" t="s">
        <v>640</v>
      </c>
      <c r="T17" s="282">
        <v>4730.07</v>
      </c>
      <c r="U17" s="283">
        <v>7074.6149999999998</v>
      </c>
      <c r="V17" s="281" t="s">
        <v>641</v>
      </c>
      <c r="W17" s="282">
        <v>5513.8307999999997</v>
      </c>
      <c r="X17" s="283">
        <v>7053.6831000000002</v>
      </c>
      <c r="Y17" s="281" t="s">
        <v>492</v>
      </c>
      <c r="Z17" s="282">
        <v>6215.8037000000004</v>
      </c>
      <c r="AA17" s="283">
        <v>7197.0576000000001</v>
      </c>
      <c r="AB17" s="281" t="s">
        <v>425</v>
      </c>
      <c r="AC17" s="282">
        <v>6370.9871999999996</v>
      </c>
      <c r="AD17" s="283">
        <v>7068.6257999999998</v>
      </c>
      <c r="AE17" s="281" t="s">
        <v>642</v>
      </c>
      <c r="AF17" s="282">
        <v>6471.1727000000001</v>
      </c>
      <c r="AG17" s="283">
        <v>7606.2323999999999</v>
      </c>
      <c r="AH17" s="281" t="s">
        <v>643</v>
      </c>
      <c r="AI17" s="282">
        <v>6622.4238999999998</v>
      </c>
      <c r="AJ17" s="283">
        <v>8519.2479999999996</v>
      </c>
      <c r="AK17" s="281" t="s">
        <v>644</v>
      </c>
      <c r="AL17" s="282">
        <v>6844.4389000000001</v>
      </c>
      <c r="AM17" s="283">
        <v>9805.3320999999996</v>
      </c>
      <c r="AN17" s="281" t="s">
        <v>645</v>
      </c>
      <c r="AO17" s="282">
        <v>7378.6791999999996</v>
      </c>
      <c r="AP17" s="283">
        <v>11850.924000000001</v>
      </c>
      <c r="AQ17" s="281" t="s">
        <v>646</v>
      </c>
      <c r="AR17" s="282">
        <v>8683.2859000000008</v>
      </c>
      <c r="AS17" s="396">
        <v>15327.1731</v>
      </c>
      <c r="AT17" s="281" t="s">
        <v>541</v>
      </c>
      <c r="AU17" s="282">
        <v>9684.9696000000004</v>
      </c>
      <c r="AV17" s="283">
        <v>17242.2516</v>
      </c>
      <c r="AW17" s="281" t="s">
        <v>647</v>
      </c>
      <c r="AX17" s="282">
        <v>12211.887408000001</v>
      </c>
      <c r="AY17" s="282">
        <v>1115.9022170000001</v>
      </c>
      <c r="AZ17" s="282">
        <v>2214.214176</v>
      </c>
      <c r="BA17" s="282">
        <v>18571.705236999998</v>
      </c>
      <c r="BB17" s="613">
        <f t="shared" si="0"/>
        <v>37.409558064150822</v>
      </c>
    </row>
    <row r="18" spans="1:55" ht="13.05" customHeight="1" x14ac:dyDescent="0.2">
      <c r="A18" s="58"/>
      <c r="C18" s="64" t="s">
        <v>35</v>
      </c>
      <c r="D18" s="281" t="s">
        <v>318</v>
      </c>
      <c r="E18" s="282">
        <v>245.148</v>
      </c>
      <c r="F18" s="283">
        <v>305.42899999999997</v>
      </c>
      <c r="G18" s="281" t="s">
        <v>288</v>
      </c>
      <c r="H18" s="282">
        <v>257.6028</v>
      </c>
      <c r="I18" s="283">
        <v>352.62689999999998</v>
      </c>
      <c r="J18" s="281" t="s">
        <v>493</v>
      </c>
      <c r="K18" s="282">
        <v>325.1447</v>
      </c>
      <c r="L18" s="283">
        <v>506.19690000000003</v>
      </c>
      <c r="M18" s="281" t="s">
        <v>567</v>
      </c>
      <c r="N18" s="282">
        <v>348.75850000000003</v>
      </c>
      <c r="O18" s="283">
        <v>717.14919999999995</v>
      </c>
      <c r="P18" s="281" t="s">
        <v>413</v>
      </c>
      <c r="Q18" s="282">
        <v>476.73160000000001</v>
      </c>
      <c r="R18" s="283">
        <v>847.7962</v>
      </c>
      <c r="S18" s="281" t="s">
        <v>245</v>
      </c>
      <c r="T18" s="282">
        <v>622.15899999999999</v>
      </c>
      <c r="U18" s="283">
        <v>881.16200000000003</v>
      </c>
      <c r="V18" s="281" t="s">
        <v>438</v>
      </c>
      <c r="W18" s="282">
        <v>665.57659999999998</v>
      </c>
      <c r="X18" s="283">
        <v>866.66499999999996</v>
      </c>
      <c r="Y18" s="281" t="s">
        <v>648</v>
      </c>
      <c r="Z18" s="282">
        <v>765.04070000000002</v>
      </c>
      <c r="AA18" s="283">
        <v>976.32129999999995</v>
      </c>
      <c r="AB18" s="281" t="s">
        <v>649</v>
      </c>
      <c r="AC18" s="282">
        <v>785.96040000000005</v>
      </c>
      <c r="AD18" s="283">
        <v>941.45899999999995</v>
      </c>
      <c r="AE18" s="281" t="s">
        <v>611</v>
      </c>
      <c r="AF18" s="282">
        <v>756.0924</v>
      </c>
      <c r="AG18" s="283">
        <v>939.17340000000002</v>
      </c>
      <c r="AH18" s="281" t="s">
        <v>650</v>
      </c>
      <c r="AI18" s="282">
        <v>768.29229999999995</v>
      </c>
      <c r="AJ18" s="283">
        <v>995.51379999999995</v>
      </c>
      <c r="AK18" s="281" t="s">
        <v>651</v>
      </c>
      <c r="AL18" s="282">
        <v>973.95240000000001</v>
      </c>
      <c r="AM18" s="283">
        <v>1364.2080000000001</v>
      </c>
      <c r="AN18" s="281" t="s">
        <v>652</v>
      </c>
      <c r="AO18" s="282">
        <v>1082.7348</v>
      </c>
      <c r="AP18" s="283">
        <v>1483.5260000000001</v>
      </c>
      <c r="AQ18" s="281" t="s">
        <v>653</v>
      </c>
      <c r="AR18" s="282">
        <v>1051.0558000000001</v>
      </c>
      <c r="AS18" s="396">
        <v>1688.0116</v>
      </c>
      <c r="AT18" s="281" t="s">
        <v>654</v>
      </c>
      <c r="AU18" s="282">
        <v>1449.5418</v>
      </c>
      <c r="AV18" s="283">
        <v>2017.6318000000001</v>
      </c>
      <c r="AW18" s="281" t="s">
        <v>655</v>
      </c>
      <c r="AX18" s="282">
        <v>1612.4140460000001</v>
      </c>
      <c r="AY18" s="282">
        <v>169.74326300000001</v>
      </c>
      <c r="AZ18" s="282">
        <v>327.00457799999998</v>
      </c>
      <c r="BA18" s="282">
        <v>2261.2321229999998</v>
      </c>
      <c r="BB18" s="613">
        <f t="shared" si="0"/>
        <v>4.5548695352627799</v>
      </c>
    </row>
    <row r="19" spans="1:55" ht="13.05" customHeight="1" x14ac:dyDescent="0.2">
      <c r="A19" s="58"/>
      <c r="C19" s="64" t="s">
        <v>36</v>
      </c>
      <c r="D19" s="281" t="s">
        <v>498</v>
      </c>
      <c r="E19" s="282">
        <v>171.345</v>
      </c>
      <c r="F19" s="283">
        <v>201.40899999999999</v>
      </c>
      <c r="G19" s="281" t="s">
        <v>239</v>
      </c>
      <c r="H19" s="282">
        <v>197.8989</v>
      </c>
      <c r="I19" s="283">
        <v>217.6189</v>
      </c>
      <c r="J19" s="281" t="s">
        <v>308</v>
      </c>
      <c r="K19" s="282">
        <v>230.24100000000001</v>
      </c>
      <c r="L19" s="283">
        <v>273.41910000000001</v>
      </c>
      <c r="M19" s="281" t="s">
        <v>389</v>
      </c>
      <c r="N19" s="282">
        <v>313.23110000000003</v>
      </c>
      <c r="O19" s="283">
        <v>379.28539999999998</v>
      </c>
      <c r="P19" s="281" t="s">
        <v>291</v>
      </c>
      <c r="Q19" s="282">
        <v>369.77719999999999</v>
      </c>
      <c r="R19" s="283">
        <v>401.6533</v>
      </c>
      <c r="S19" s="281" t="s">
        <v>605</v>
      </c>
      <c r="T19" s="282">
        <v>410.03199999999998</v>
      </c>
      <c r="U19" s="283">
        <v>428.95699999999999</v>
      </c>
      <c r="V19" s="281" t="s">
        <v>480</v>
      </c>
      <c r="W19" s="282">
        <v>372.02780000000001</v>
      </c>
      <c r="X19" s="283">
        <v>402.94</v>
      </c>
      <c r="Y19" s="281" t="s">
        <v>395</v>
      </c>
      <c r="Z19" s="282">
        <v>379.51499999999999</v>
      </c>
      <c r="AA19" s="283">
        <v>406.2955</v>
      </c>
      <c r="AB19" s="281" t="s">
        <v>238</v>
      </c>
      <c r="AC19" s="282">
        <v>403.87599999999998</v>
      </c>
      <c r="AD19" s="283">
        <v>422.22449999999998</v>
      </c>
      <c r="AE19" s="281" t="s">
        <v>349</v>
      </c>
      <c r="AF19" s="282">
        <v>413.1961</v>
      </c>
      <c r="AG19" s="283">
        <v>433.75330000000002</v>
      </c>
      <c r="AH19" s="281" t="s">
        <v>508</v>
      </c>
      <c r="AI19" s="282">
        <v>459.77609999999999</v>
      </c>
      <c r="AJ19" s="283">
        <v>475.37520000000001</v>
      </c>
      <c r="AK19" s="281" t="s">
        <v>494</v>
      </c>
      <c r="AL19" s="282">
        <v>512.15679999999998</v>
      </c>
      <c r="AM19" s="283">
        <v>532.85640000000001</v>
      </c>
      <c r="AN19" s="281" t="s">
        <v>376</v>
      </c>
      <c r="AO19" s="282">
        <v>488.95400000000001</v>
      </c>
      <c r="AP19" s="283">
        <v>522.53809999999999</v>
      </c>
      <c r="AQ19" s="281" t="s">
        <v>596</v>
      </c>
      <c r="AR19" s="282">
        <v>604.52819999999997</v>
      </c>
      <c r="AS19" s="396">
        <v>652.5095</v>
      </c>
      <c r="AT19" s="281" t="s">
        <v>648</v>
      </c>
      <c r="AU19" s="282">
        <v>773.64160000000004</v>
      </c>
      <c r="AV19" s="283">
        <v>818.63649999999996</v>
      </c>
      <c r="AW19" s="281" t="s">
        <v>656</v>
      </c>
      <c r="AX19" s="282">
        <v>690.355998</v>
      </c>
      <c r="AY19" s="282">
        <v>14.830424000000001</v>
      </c>
      <c r="AZ19" s="282">
        <v>25.020989</v>
      </c>
      <c r="BA19" s="282">
        <v>735.88549999999998</v>
      </c>
      <c r="BB19" s="613">
        <f t="shared" si="0"/>
        <v>1.4823168357190453</v>
      </c>
    </row>
    <row r="20" spans="1:55" ht="13.05" customHeight="1" x14ac:dyDescent="0.2">
      <c r="A20" s="58"/>
      <c r="C20" s="64" t="s">
        <v>66</v>
      </c>
      <c r="D20" s="281" t="s">
        <v>336</v>
      </c>
      <c r="E20" s="282">
        <v>11.994999999999999</v>
      </c>
      <c r="F20" s="283">
        <v>17.516999999999999</v>
      </c>
      <c r="G20" s="281" t="s">
        <v>260</v>
      </c>
      <c r="H20" s="282">
        <v>36.195900000000002</v>
      </c>
      <c r="I20" s="283">
        <v>46.256100000000004</v>
      </c>
      <c r="J20" s="281" t="s">
        <v>329</v>
      </c>
      <c r="K20" s="282">
        <v>35.216900000000003</v>
      </c>
      <c r="L20" s="283">
        <v>53.242100000000001</v>
      </c>
      <c r="M20" s="281" t="s">
        <v>295</v>
      </c>
      <c r="N20" s="282">
        <v>45.5563</v>
      </c>
      <c r="O20" s="283">
        <v>57.061300000000003</v>
      </c>
      <c r="P20" s="281" t="s">
        <v>326</v>
      </c>
      <c r="Q20" s="282">
        <v>55.523800000000001</v>
      </c>
      <c r="R20" s="283">
        <v>72.777199999999993</v>
      </c>
      <c r="S20" s="281" t="s">
        <v>379</v>
      </c>
      <c r="T20" s="282">
        <v>77.441000000000003</v>
      </c>
      <c r="U20" s="283">
        <v>93.906000000000006</v>
      </c>
      <c r="V20" s="281" t="s">
        <v>496</v>
      </c>
      <c r="W20" s="282">
        <v>79.058199999999999</v>
      </c>
      <c r="X20" s="283">
        <v>95.007300000000001</v>
      </c>
      <c r="Y20" s="281" t="s">
        <v>224</v>
      </c>
      <c r="Z20" s="282">
        <v>94.632800000000003</v>
      </c>
      <c r="AA20" s="283">
        <v>115.1247</v>
      </c>
      <c r="AB20" s="281" t="s">
        <v>474</v>
      </c>
      <c r="AC20" s="282">
        <v>105.22929999999999</v>
      </c>
      <c r="AD20" s="283">
        <v>111.3094</v>
      </c>
      <c r="AE20" s="281" t="s">
        <v>466</v>
      </c>
      <c r="AF20" s="282">
        <v>103.9815</v>
      </c>
      <c r="AG20" s="283">
        <v>110.1255</v>
      </c>
      <c r="AH20" s="281" t="s">
        <v>466</v>
      </c>
      <c r="AI20" s="282">
        <v>103.672</v>
      </c>
      <c r="AJ20" s="283">
        <v>109.696</v>
      </c>
      <c r="AK20" s="281" t="s">
        <v>338</v>
      </c>
      <c r="AL20" s="282">
        <v>132.096</v>
      </c>
      <c r="AM20" s="283">
        <v>147.011</v>
      </c>
      <c r="AN20" s="281" t="s">
        <v>338</v>
      </c>
      <c r="AO20" s="282">
        <v>131.72999999999999</v>
      </c>
      <c r="AP20" s="283">
        <v>160.08090000000001</v>
      </c>
      <c r="AQ20" s="281" t="s">
        <v>502</v>
      </c>
      <c r="AR20" s="282">
        <v>166.76769999999999</v>
      </c>
      <c r="AS20" s="396">
        <v>210.05879999999999</v>
      </c>
      <c r="AT20" s="281" t="s">
        <v>392</v>
      </c>
      <c r="AU20" s="282">
        <v>184.60069999999999</v>
      </c>
      <c r="AV20" s="283">
        <v>274.25259999999997</v>
      </c>
      <c r="AW20" s="281" t="s">
        <v>319</v>
      </c>
      <c r="AX20" s="282">
        <v>245.027601</v>
      </c>
      <c r="AY20" s="282">
        <v>30.308499999999999</v>
      </c>
      <c r="AZ20" s="282">
        <v>16.752948</v>
      </c>
      <c r="BA20" s="282">
        <v>310.89694900000001</v>
      </c>
      <c r="BB20" s="613">
        <f t="shared" si="0"/>
        <v>0.62624930329023387</v>
      </c>
    </row>
    <row r="21" spans="1:55" ht="13.05" customHeight="1" x14ac:dyDescent="0.2">
      <c r="A21" s="58"/>
      <c r="C21" s="255" t="s">
        <v>51</v>
      </c>
      <c r="D21" s="284" t="s">
        <v>602</v>
      </c>
      <c r="E21" s="285">
        <v>1030.308</v>
      </c>
      <c r="F21" s="286">
        <v>1411.3947000000001</v>
      </c>
      <c r="G21" s="284" t="s">
        <v>345</v>
      </c>
      <c r="H21" s="285">
        <v>1304.2387000000001</v>
      </c>
      <c r="I21" s="286">
        <v>1588.4793</v>
      </c>
      <c r="J21" s="284" t="s">
        <v>657</v>
      </c>
      <c r="K21" s="285">
        <v>1525.2665</v>
      </c>
      <c r="L21" s="286">
        <v>2230.1224000000002</v>
      </c>
      <c r="M21" s="284" t="s">
        <v>460</v>
      </c>
      <c r="N21" s="285">
        <v>2046.8457000000001</v>
      </c>
      <c r="O21" s="286">
        <v>2713.3081000000002</v>
      </c>
      <c r="P21" s="284" t="s">
        <v>658</v>
      </c>
      <c r="Q21" s="285">
        <v>1514.1884</v>
      </c>
      <c r="R21" s="286">
        <v>2056.1871999999998</v>
      </c>
      <c r="S21" s="284" t="s">
        <v>659</v>
      </c>
      <c r="T21" s="285">
        <v>1486.3920000000001</v>
      </c>
      <c r="U21" s="286">
        <v>1911.1949999999999</v>
      </c>
      <c r="V21" s="284" t="s">
        <v>660</v>
      </c>
      <c r="W21" s="285">
        <v>1797.1056000000001</v>
      </c>
      <c r="X21" s="286">
        <v>1945.1524999999999</v>
      </c>
      <c r="Y21" s="284" t="s">
        <v>661</v>
      </c>
      <c r="Z21" s="285">
        <v>1566.1759999999999</v>
      </c>
      <c r="AA21" s="286">
        <v>1971.47</v>
      </c>
      <c r="AB21" s="284" t="s">
        <v>572</v>
      </c>
      <c r="AC21" s="285">
        <v>1591.4064000000001</v>
      </c>
      <c r="AD21" s="286">
        <v>2262.0630000000001</v>
      </c>
      <c r="AE21" s="284" t="s">
        <v>662</v>
      </c>
      <c r="AF21" s="285">
        <v>1941.7998</v>
      </c>
      <c r="AG21" s="286">
        <v>2200.7721999999999</v>
      </c>
      <c r="AH21" s="284" t="s">
        <v>360</v>
      </c>
      <c r="AI21" s="285">
        <v>1798.8661999999999</v>
      </c>
      <c r="AJ21" s="286">
        <v>2189.1844000000001</v>
      </c>
      <c r="AK21" s="284" t="s">
        <v>663</v>
      </c>
      <c r="AL21" s="285">
        <v>2122.2085000000002</v>
      </c>
      <c r="AM21" s="286">
        <v>2588.2363999999998</v>
      </c>
      <c r="AN21" s="284" t="s">
        <v>531</v>
      </c>
      <c r="AO21" s="285">
        <v>2258.2049999999999</v>
      </c>
      <c r="AP21" s="286">
        <v>2755.9140000000002</v>
      </c>
      <c r="AQ21" s="284" t="s">
        <v>664</v>
      </c>
      <c r="AR21" s="285">
        <v>3043.5385000000001</v>
      </c>
      <c r="AS21" s="501">
        <v>3744.9050000000002</v>
      </c>
      <c r="AT21" s="284" t="s">
        <v>665</v>
      </c>
      <c r="AU21" s="285">
        <v>3989.3249000000001</v>
      </c>
      <c r="AV21" s="286">
        <v>4890.7736000000004</v>
      </c>
      <c r="AW21" s="284" t="s">
        <v>666</v>
      </c>
      <c r="AX21" s="285">
        <v>4771.7923540000002</v>
      </c>
      <c r="AY21" s="285">
        <v>658.733881</v>
      </c>
      <c r="AZ21" s="285">
        <v>415.02457900000002</v>
      </c>
      <c r="BA21" s="285">
        <v>5947.020767</v>
      </c>
      <c r="BB21" s="614">
        <f t="shared" si="0"/>
        <v>11.97926716220783</v>
      </c>
    </row>
    <row r="22" spans="1:55" ht="13.05" customHeight="1" thickBot="1" x14ac:dyDescent="0.3">
      <c r="A22" s="58"/>
      <c r="B22" s="69"/>
      <c r="C22" s="257" t="s">
        <v>49</v>
      </c>
      <c r="D22" s="257"/>
      <c r="E22" s="70">
        <f>SUM(E15:E21)</f>
        <v>6037.8464000000004</v>
      </c>
      <c r="F22" s="198">
        <f t="shared" ref="F22" si="1">SUM(F15:F21)</f>
        <v>6913.5936999999994</v>
      </c>
      <c r="G22" s="257"/>
      <c r="H22" s="70">
        <f>SUM(H15:H21)</f>
        <v>7241.6062999999995</v>
      </c>
      <c r="I22" s="198">
        <f t="shared" ref="I22" si="2">SUM(I15:I21)</f>
        <v>9174.8518000000004</v>
      </c>
      <c r="J22" s="257"/>
      <c r="K22" s="70">
        <f>SUM(K15:K21)</f>
        <v>7922.7031999999999</v>
      </c>
      <c r="L22" s="198">
        <f t="shared" ref="L22" si="3">SUM(L15:L21)</f>
        <v>12899.513499999999</v>
      </c>
      <c r="M22" s="257"/>
      <c r="N22" s="70">
        <f>SUM(N15:N21)</f>
        <v>9533.8079000000016</v>
      </c>
      <c r="O22" s="198">
        <f t="shared" ref="O22" si="4">SUM(O15:O21)</f>
        <v>15816.056700000001</v>
      </c>
      <c r="P22" s="197"/>
      <c r="Q22" s="70">
        <f>SUM(Q15:Q21)</f>
        <v>12152.5916</v>
      </c>
      <c r="R22" s="198">
        <f t="shared" ref="R22:AJ22" si="5">SUM(R15:R21)</f>
        <v>19020.515600000002</v>
      </c>
      <c r="S22" s="197"/>
      <c r="T22" s="70">
        <f t="shared" si="5"/>
        <v>14474.776</v>
      </c>
      <c r="U22" s="198">
        <f t="shared" si="5"/>
        <v>19653.182999999997</v>
      </c>
      <c r="V22" s="197"/>
      <c r="W22" s="70">
        <f t="shared" si="5"/>
        <v>16389.909199999998</v>
      </c>
      <c r="X22" s="198">
        <f t="shared" si="5"/>
        <v>20742.050599999999</v>
      </c>
      <c r="Y22" s="197"/>
      <c r="Z22" s="70">
        <f t="shared" si="5"/>
        <v>17813.487000000001</v>
      </c>
      <c r="AA22" s="198">
        <f t="shared" si="5"/>
        <v>22318.496200000001</v>
      </c>
      <c r="AB22" s="197"/>
      <c r="AC22" s="70">
        <f t="shared" si="5"/>
        <v>18765.1512</v>
      </c>
      <c r="AD22" s="198">
        <f t="shared" si="5"/>
        <v>22342.528700000003</v>
      </c>
      <c r="AE22" s="197"/>
      <c r="AF22" s="70">
        <f t="shared" si="5"/>
        <v>20545.763700000007</v>
      </c>
      <c r="AG22" s="198">
        <f t="shared" si="5"/>
        <v>24133.919999999998</v>
      </c>
      <c r="AH22" s="197"/>
      <c r="AI22" s="70">
        <f t="shared" si="5"/>
        <v>21369.629099999998</v>
      </c>
      <c r="AJ22" s="198">
        <f t="shared" si="5"/>
        <v>26324.344299999997</v>
      </c>
      <c r="AK22" s="256"/>
      <c r="AL22" s="70">
        <f>SUM(AL15:AL21)</f>
        <v>23449.453000000001</v>
      </c>
      <c r="AM22" s="198">
        <f t="shared" ref="AM22:AP22" si="6">SUM(AM15:AM21)</f>
        <v>29602.867699999995</v>
      </c>
      <c r="AN22" s="221"/>
      <c r="AO22" s="202">
        <f t="shared" si="6"/>
        <v>25680.614300000001</v>
      </c>
      <c r="AP22" s="236">
        <f t="shared" si="6"/>
        <v>33524.295400000003</v>
      </c>
      <c r="AQ22" s="221"/>
      <c r="AR22" s="202">
        <f t="shared" ref="AR22:AS22" si="7">SUM(AR15:AR21)</f>
        <v>28149.086800000005</v>
      </c>
      <c r="AS22" s="236">
        <f t="shared" si="7"/>
        <v>39529.351299999995</v>
      </c>
      <c r="AT22" s="221"/>
      <c r="AU22" s="202">
        <f t="shared" ref="AU22:AV22" si="8">SUM(AU15:AU21)</f>
        <v>31163.578199999996</v>
      </c>
      <c r="AV22" s="236">
        <f t="shared" si="8"/>
        <v>45934.336300000003</v>
      </c>
      <c r="AW22" s="221"/>
      <c r="AX22" s="70">
        <f t="shared" ref="AX22:BA22" si="9">SUM(AX15:AX21)</f>
        <v>35644.753825</v>
      </c>
      <c r="AY22" s="70">
        <f t="shared" si="9"/>
        <v>3768.6938550000004</v>
      </c>
      <c r="AZ22" s="70">
        <f t="shared" si="9"/>
        <v>6887.8633289999998</v>
      </c>
      <c r="BA22" s="70">
        <f t="shared" si="9"/>
        <v>49644.278622999998</v>
      </c>
      <c r="BB22" s="615">
        <f t="shared" si="0"/>
        <v>100</v>
      </c>
    </row>
    <row r="23" spans="1:55" ht="12.75" customHeight="1" x14ac:dyDescent="0.25">
      <c r="A23" s="58"/>
      <c r="B23" s="69"/>
      <c r="C23" s="71"/>
      <c r="D23" s="71"/>
      <c r="E23" s="71"/>
      <c r="F23" s="71"/>
      <c r="G23" s="71"/>
      <c r="H23" s="71"/>
      <c r="I23" s="71"/>
      <c r="J23" s="71"/>
      <c r="K23" s="71"/>
      <c r="L23" s="71"/>
      <c r="M23" s="71"/>
      <c r="N23" s="71"/>
      <c r="O23" s="71"/>
      <c r="P23" s="72"/>
      <c r="Q23" s="72"/>
      <c r="R23" s="72"/>
      <c r="S23" s="72"/>
      <c r="T23" s="72"/>
      <c r="U23" s="72"/>
      <c r="V23" s="72"/>
      <c r="W23" s="72"/>
      <c r="X23" s="72"/>
      <c r="Y23" s="54"/>
      <c r="AB23" s="54"/>
      <c r="AC23" s="73"/>
      <c r="AD23" s="73"/>
      <c r="AE23" s="55"/>
      <c r="AF23" s="55"/>
      <c r="AG23" s="55"/>
      <c r="AK23" s="132"/>
      <c r="AN23" s="132"/>
    </row>
    <row r="24" spans="1:55" ht="13.5" customHeight="1" thickBot="1" x14ac:dyDescent="0.3">
      <c r="A24" s="58"/>
      <c r="B24" s="69"/>
      <c r="C24" s="71"/>
      <c r="D24" s="71"/>
      <c r="E24" s="71"/>
      <c r="F24" s="71"/>
      <c r="G24" s="71"/>
      <c r="H24" s="71"/>
      <c r="I24" s="71"/>
      <c r="J24" s="71"/>
      <c r="K24" s="71"/>
      <c r="L24" s="71"/>
      <c r="M24" s="71"/>
      <c r="N24" s="71"/>
      <c r="O24" s="71"/>
      <c r="P24" s="74"/>
      <c r="Q24" s="72"/>
      <c r="R24" s="72"/>
      <c r="S24" s="72"/>
      <c r="T24" s="72"/>
      <c r="U24" s="72"/>
      <c r="V24" s="72"/>
      <c r="W24" s="72"/>
      <c r="X24" s="72"/>
      <c r="Y24" s="54"/>
      <c r="AB24" s="54"/>
      <c r="AD24" s="55"/>
      <c r="AE24" s="55"/>
      <c r="AF24" s="55"/>
      <c r="AH24" s="87"/>
      <c r="AI24" s="87"/>
      <c r="AK24" s="132"/>
      <c r="AN24" s="132"/>
    </row>
    <row r="25" spans="1:55" ht="12.75" customHeight="1" x14ac:dyDescent="0.25">
      <c r="A25" s="58"/>
      <c r="B25" s="61"/>
      <c r="C25" s="59"/>
      <c r="D25" s="785" t="s">
        <v>101</v>
      </c>
      <c r="E25" s="786"/>
      <c r="F25" s="787"/>
      <c r="G25" s="785" t="s">
        <v>102</v>
      </c>
      <c r="H25" s="786"/>
      <c r="I25" s="787"/>
      <c r="J25" s="785" t="s">
        <v>103</v>
      </c>
      <c r="K25" s="786"/>
      <c r="L25" s="787"/>
      <c r="M25" s="785" t="s">
        <v>100</v>
      </c>
      <c r="N25" s="786"/>
      <c r="O25" s="787"/>
      <c r="P25" s="785" t="s">
        <v>1</v>
      </c>
      <c r="Q25" s="786"/>
      <c r="R25" s="787"/>
      <c r="S25" s="785" t="s">
        <v>2</v>
      </c>
      <c r="T25" s="786"/>
      <c r="U25" s="787"/>
      <c r="V25" s="785" t="s">
        <v>3</v>
      </c>
      <c r="W25" s="786"/>
      <c r="X25" s="787"/>
      <c r="Y25" s="785">
        <v>2014</v>
      </c>
      <c r="Z25" s="786"/>
      <c r="AA25" s="787"/>
      <c r="AB25" s="785">
        <v>2015</v>
      </c>
      <c r="AC25" s="786"/>
      <c r="AD25" s="787"/>
      <c r="AE25" s="785">
        <v>2016</v>
      </c>
      <c r="AF25" s="786"/>
      <c r="AG25" s="787"/>
      <c r="AH25" s="836">
        <v>2017</v>
      </c>
      <c r="AI25" s="837"/>
      <c r="AJ25" s="838"/>
      <c r="AK25" s="836">
        <v>2018</v>
      </c>
      <c r="AL25" s="837"/>
      <c r="AM25" s="838"/>
      <c r="AN25" s="794">
        <v>2019</v>
      </c>
      <c r="AO25" s="850"/>
      <c r="AP25" s="851"/>
      <c r="AQ25" s="794">
        <v>2020</v>
      </c>
      <c r="AR25" s="850"/>
      <c r="AS25" s="851"/>
      <c r="AT25" s="794">
        <v>2021</v>
      </c>
      <c r="AU25" s="850"/>
      <c r="AV25" s="851"/>
      <c r="AW25" s="794">
        <v>2022</v>
      </c>
      <c r="AX25" s="795"/>
      <c r="AY25" s="795"/>
      <c r="AZ25" s="795"/>
      <c r="BA25" s="795"/>
      <c r="BB25" s="851"/>
    </row>
    <row r="26" spans="1:55" ht="21.75" customHeight="1" thickBot="1" x14ac:dyDescent="0.3">
      <c r="B26" s="57" t="s">
        <v>79</v>
      </c>
      <c r="C26" s="59"/>
      <c r="D26" s="788" t="s">
        <v>55</v>
      </c>
      <c r="E26" s="783" t="s">
        <v>73</v>
      </c>
      <c r="F26" s="784" t="s">
        <v>74</v>
      </c>
      <c r="G26" s="788" t="s">
        <v>55</v>
      </c>
      <c r="H26" s="783" t="s">
        <v>73</v>
      </c>
      <c r="I26" s="784" t="s">
        <v>74</v>
      </c>
      <c r="J26" s="788" t="s">
        <v>55</v>
      </c>
      <c r="K26" s="783" t="s">
        <v>73</v>
      </c>
      <c r="L26" s="784" t="s">
        <v>74</v>
      </c>
      <c r="M26" s="788" t="s">
        <v>55</v>
      </c>
      <c r="N26" s="783" t="s">
        <v>73</v>
      </c>
      <c r="O26" s="784" t="s">
        <v>74</v>
      </c>
      <c r="P26" s="824" t="s">
        <v>55</v>
      </c>
      <c r="Q26" s="797" t="s">
        <v>73</v>
      </c>
      <c r="R26" s="798" t="s">
        <v>74</v>
      </c>
      <c r="S26" s="788" t="s">
        <v>55</v>
      </c>
      <c r="T26" s="797" t="s">
        <v>73</v>
      </c>
      <c r="U26" s="798" t="s">
        <v>74</v>
      </c>
      <c r="V26" s="788" t="s">
        <v>55</v>
      </c>
      <c r="W26" s="797" t="s">
        <v>73</v>
      </c>
      <c r="X26" s="798" t="s">
        <v>74</v>
      </c>
      <c r="Y26" s="788" t="s">
        <v>56</v>
      </c>
      <c r="Z26" s="783" t="s">
        <v>73</v>
      </c>
      <c r="AA26" s="784" t="s">
        <v>74</v>
      </c>
      <c r="AB26" s="788" t="s">
        <v>56</v>
      </c>
      <c r="AC26" s="783" t="s">
        <v>73</v>
      </c>
      <c r="AD26" s="784" t="s">
        <v>74</v>
      </c>
      <c r="AE26" s="788" t="s">
        <v>56</v>
      </c>
      <c r="AF26" s="783" t="s">
        <v>73</v>
      </c>
      <c r="AG26" s="784" t="s">
        <v>74</v>
      </c>
      <c r="AH26" s="839" t="s">
        <v>56</v>
      </c>
      <c r="AI26" s="730" t="s">
        <v>73</v>
      </c>
      <c r="AJ26" s="809" t="s">
        <v>74</v>
      </c>
      <c r="AK26" s="807" t="s">
        <v>56</v>
      </c>
      <c r="AL26" s="730" t="s">
        <v>73</v>
      </c>
      <c r="AM26" s="809" t="s">
        <v>74</v>
      </c>
      <c r="AN26" s="807" t="s">
        <v>56</v>
      </c>
      <c r="AO26" s="730" t="s">
        <v>73</v>
      </c>
      <c r="AP26" s="809" t="s">
        <v>74</v>
      </c>
      <c r="AQ26" s="848" t="s">
        <v>56</v>
      </c>
      <c r="AR26" s="730" t="s">
        <v>73</v>
      </c>
      <c r="AS26" s="809" t="s">
        <v>74</v>
      </c>
      <c r="AT26" s="848" t="s">
        <v>56</v>
      </c>
      <c r="AU26" s="730" t="s">
        <v>73</v>
      </c>
      <c r="AV26" s="809" t="s">
        <v>74</v>
      </c>
      <c r="AW26" s="848" t="s">
        <v>46</v>
      </c>
      <c r="AX26" s="730" t="s">
        <v>77</v>
      </c>
      <c r="AY26" s="718" t="s">
        <v>76</v>
      </c>
      <c r="AZ26" s="718"/>
      <c r="BA26" s="730" t="s">
        <v>75</v>
      </c>
      <c r="BB26" s="846" t="s">
        <v>47</v>
      </c>
    </row>
    <row r="27" spans="1:55" ht="21.75" customHeight="1" thickBot="1" x14ac:dyDescent="0.3">
      <c r="A27" s="61"/>
      <c r="B27" s="61"/>
      <c r="C27" s="59"/>
      <c r="D27" s="788"/>
      <c r="E27" s="783"/>
      <c r="F27" s="784"/>
      <c r="G27" s="788"/>
      <c r="H27" s="783"/>
      <c r="I27" s="784"/>
      <c r="J27" s="788"/>
      <c r="K27" s="783"/>
      <c r="L27" s="784"/>
      <c r="M27" s="788"/>
      <c r="N27" s="783"/>
      <c r="O27" s="784"/>
      <c r="P27" s="825"/>
      <c r="Q27" s="797"/>
      <c r="R27" s="798"/>
      <c r="S27" s="825"/>
      <c r="T27" s="797"/>
      <c r="U27" s="798"/>
      <c r="V27" s="788"/>
      <c r="W27" s="797"/>
      <c r="X27" s="798"/>
      <c r="Y27" s="788"/>
      <c r="Z27" s="783"/>
      <c r="AA27" s="784"/>
      <c r="AB27" s="788"/>
      <c r="AC27" s="783"/>
      <c r="AD27" s="784"/>
      <c r="AE27" s="788"/>
      <c r="AF27" s="783"/>
      <c r="AG27" s="784"/>
      <c r="AH27" s="840"/>
      <c r="AI27" s="731"/>
      <c r="AJ27" s="810"/>
      <c r="AK27" s="808"/>
      <c r="AL27" s="731"/>
      <c r="AM27" s="810"/>
      <c r="AN27" s="808"/>
      <c r="AO27" s="731"/>
      <c r="AP27" s="810"/>
      <c r="AQ27" s="849"/>
      <c r="AR27" s="731"/>
      <c r="AS27" s="810"/>
      <c r="AT27" s="849"/>
      <c r="AU27" s="731"/>
      <c r="AV27" s="810"/>
      <c r="AW27" s="849"/>
      <c r="AX27" s="731"/>
      <c r="AY27" s="487" t="s">
        <v>28</v>
      </c>
      <c r="AZ27" s="487" t="s">
        <v>29</v>
      </c>
      <c r="BA27" s="731"/>
      <c r="BB27" s="847"/>
    </row>
    <row r="28" spans="1:55" ht="13.05" customHeight="1" thickBot="1" x14ac:dyDescent="0.3">
      <c r="A28" s="75"/>
      <c r="B28" s="826" t="s">
        <v>31</v>
      </c>
      <c r="C28" s="502" t="s">
        <v>41</v>
      </c>
      <c r="D28" s="507" t="s">
        <v>363</v>
      </c>
      <c r="E28" s="17">
        <v>571.11900000000003</v>
      </c>
      <c r="F28" s="508">
        <v>612.31899999999996</v>
      </c>
      <c r="G28" s="507" t="s">
        <v>225</v>
      </c>
      <c r="H28" s="17">
        <v>990.75699999999995</v>
      </c>
      <c r="I28" s="508">
        <v>1068.0264</v>
      </c>
      <c r="J28" s="507" t="s">
        <v>366</v>
      </c>
      <c r="K28" s="17">
        <v>954.32899999999995</v>
      </c>
      <c r="L28" s="508">
        <v>1102.1643999999999</v>
      </c>
      <c r="M28" s="507" t="s">
        <v>316</v>
      </c>
      <c r="N28" s="17">
        <v>955.18</v>
      </c>
      <c r="O28" s="508">
        <v>1305.8489999999999</v>
      </c>
      <c r="P28" s="77" t="s">
        <v>227</v>
      </c>
      <c r="Q28" s="62">
        <v>1130.8689999999999</v>
      </c>
      <c r="R28" s="63">
        <v>1413.8589999999999</v>
      </c>
      <c r="S28" s="77" t="s">
        <v>303</v>
      </c>
      <c r="T28" s="62">
        <v>1110.3340000000001</v>
      </c>
      <c r="U28" s="63">
        <v>1353.5419999999999</v>
      </c>
      <c r="V28" s="83" t="s">
        <v>449</v>
      </c>
      <c r="W28" s="76">
        <v>1085.75</v>
      </c>
      <c r="X28" s="208">
        <v>1277.95</v>
      </c>
      <c r="Y28" s="77" t="s">
        <v>502</v>
      </c>
      <c r="Z28" s="62">
        <v>1368.4824000000001</v>
      </c>
      <c r="AA28" s="63">
        <v>1611.9323999999999</v>
      </c>
      <c r="AB28" s="77" t="s">
        <v>228</v>
      </c>
      <c r="AC28" s="62">
        <v>1273.3706999999999</v>
      </c>
      <c r="AD28" s="63">
        <v>1450.3558</v>
      </c>
      <c r="AE28" s="77" t="s">
        <v>447</v>
      </c>
      <c r="AF28" s="62">
        <v>1464.5029999999999</v>
      </c>
      <c r="AG28" s="63">
        <v>1722.18</v>
      </c>
      <c r="AH28" s="211" t="s">
        <v>284</v>
      </c>
      <c r="AI28" s="35">
        <v>1549.04</v>
      </c>
      <c r="AJ28" s="24">
        <v>1734.26</v>
      </c>
      <c r="AK28" s="216" t="s">
        <v>450</v>
      </c>
      <c r="AL28" s="35">
        <v>1636.2031999999999</v>
      </c>
      <c r="AM28" s="24">
        <v>1841.4631999999999</v>
      </c>
      <c r="AN28" s="216" t="s">
        <v>444</v>
      </c>
      <c r="AO28" s="35">
        <v>1546.4</v>
      </c>
      <c r="AP28" s="24">
        <v>1834.38</v>
      </c>
      <c r="AQ28" s="528" t="s">
        <v>240</v>
      </c>
      <c r="AR28" s="529">
        <v>1504.319</v>
      </c>
      <c r="AS28" s="530">
        <v>1797.789</v>
      </c>
      <c r="AT28" s="528" t="s">
        <v>667</v>
      </c>
      <c r="AU28" s="529">
        <v>2002.7239999999999</v>
      </c>
      <c r="AV28" s="530">
        <v>2536.5839999999998</v>
      </c>
      <c r="AW28" s="268" t="s">
        <v>668</v>
      </c>
      <c r="AX28" s="269">
        <v>2169.4679879999999</v>
      </c>
      <c r="AY28" s="269">
        <v>138.951437</v>
      </c>
      <c r="AZ28" s="269">
        <v>215.23</v>
      </c>
      <c r="BA28" s="269">
        <v>2544.8694249999999</v>
      </c>
      <c r="BB28" s="612">
        <f t="shared" ref="BB28:BB43" si="10">BA28/BA$22*100</f>
        <v>5.1262088917150104</v>
      </c>
    </row>
    <row r="29" spans="1:55" ht="13.05" customHeight="1" thickBot="1" x14ac:dyDescent="0.3">
      <c r="A29" s="75"/>
      <c r="B29" s="826"/>
      <c r="C29" s="258" t="s">
        <v>37</v>
      </c>
      <c r="D29" s="509" t="s">
        <v>336</v>
      </c>
      <c r="E29" s="20">
        <v>96.412999999999997</v>
      </c>
      <c r="F29" s="510">
        <v>98.123000000000005</v>
      </c>
      <c r="G29" s="509" t="s">
        <v>264</v>
      </c>
      <c r="H29" s="20">
        <v>107.03</v>
      </c>
      <c r="I29" s="510">
        <v>121.976</v>
      </c>
      <c r="J29" s="509" t="s">
        <v>264</v>
      </c>
      <c r="K29" s="20">
        <v>134.71199999999999</v>
      </c>
      <c r="L29" s="510">
        <v>139.922</v>
      </c>
      <c r="M29" s="509" t="s">
        <v>329</v>
      </c>
      <c r="N29" s="20">
        <v>72.86</v>
      </c>
      <c r="O29" s="510">
        <v>131.94999999999999</v>
      </c>
      <c r="P29" s="78" t="s">
        <v>260</v>
      </c>
      <c r="Q29" s="65">
        <v>101.4</v>
      </c>
      <c r="R29" s="66">
        <v>122.47</v>
      </c>
      <c r="S29" s="78" t="s">
        <v>336</v>
      </c>
      <c r="T29" s="65">
        <v>178.21</v>
      </c>
      <c r="U29" s="66">
        <v>194.11</v>
      </c>
      <c r="V29" s="78" t="s">
        <v>260</v>
      </c>
      <c r="W29" s="65">
        <v>150.5</v>
      </c>
      <c r="X29" s="66">
        <v>167.37</v>
      </c>
      <c r="Y29" s="78" t="s">
        <v>330</v>
      </c>
      <c r="Z29" s="65">
        <v>101.87</v>
      </c>
      <c r="AA29" s="66">
        <v>134.96</v>
      </c>
      <c r="AB29" s="78" t="s">
        <v>264</v>
      </c>
      <c r="AC29" s="65">
        <v>184.31</v>
      </c>
      <c r="AD29" s="66">
        <v>280.47000000000003</v>
      </c>
      <c r="AE29" s="78" t="s">
        <v>260</v>
      </c>
      <c r="AF29" s="65">
        <v>177.86</v>
      </c>
      <c r="AG29" s="66">
        <v>260.82</v>
      </c>
      <c r="AH29" s="212" t="s">
        <v>330</v>
      </c>
      <c r="AI29" s="39">
        <v>98.86</v>
      </c>
      <c r="AJ29" s="25">
        <v>170.88</v>
      </c>
      <c r="AK29" s="217" t="s">
        <v>336</v>
      </c>
      <c r="AL29" s="39">
        <v>208.09</v>
      </c>
      <c r="AM29" s="25">
        <v>244.03</v>
      </c>
      <c r="AN29" s="217" t="s">
        <v>263</v>
      </c>
      <c r="AO29" s="39">
        <v>216.35</v>
      </c>
      <c r="AP29" s="25">
        <v>262.81</v>
      </c>
      <c r="AQ29" s="531" t="s">
        <v>362</v>
      </c>
      <c r="AR29" s="532">
        <v>145.24</v>
      </c>
      <c r="AS29" s="533">
        <v>284.19</v>
      </c>
      <c r="AT29" s="531" t="s">
        <v>264</v>
      </c>
      <c r="AU29" s="532">
        <v>128.32</v>
      </c>
      <c r="AV29" s="533">
        <v>188.69</v>
      </c>
      <c r="AW29" s="270" t="s">
        <v>298</v>
      </c>
      <c r="AX29" s="271">
        <v>296.10227600000002</v>
      </c>
      <c r="AY29" s="271">
        <v>2.2710900000000001</v>
      </c>
      <c r="AZ29" s="271">
        <v>26.39</v>
      </c>
      <c r="BA29" s="271">
        <v>325.533366</v>
      </c>
      <c r="BB29" s="613">
        <f t="shared" si="10"/>
        <v>0.65573188901002921</v>
      </c>
    </row>
    <row r="30" spans="1:55" ht="13.05" customHeight="1" thickBot="1" x14ac:dyDescent="0.3">
      <c r="A30" s="75"/>
      <c r="B30" s="826"/>
      <c r="C30" s="258" t="s">
        <v>38</v>
      </c>
      <c r="D30" s="509" t="s">
        <v>53</v>
      </c>
      <c r="E30" s="20">
        <v>0.8</v>
      </c>
      <c r="F30" s="510" t="s">
        <v>53</v>
      </c>
      <c r="G30" s="509" t="s">
        <v>372</v>
      </c>
      <c r="H30" s="20">
        <v>7.52</v>
      </c>
      <c r="I30" s="510">
        <v>7.52</v>
      </c>
      <c r="J30" s="509" t="s">
        <v>372</v>
      </c>
      <c r="K30" s="20" t="s">
        <v>53</v>
      </c>
      <c r="L30" s="510">
        <v>6.43</v>
      </c>
      <c r="M30" s="509" t="s">
        <v>256</v>
      </c>
      <c r="N30" s="20">
        <v>12.09</v>
      </c>
      <c r="O30" s="510">
        <v>14.64</v>
      </c>
      <c r="P30" s="78" t="s">
        <v>53</v>
      </c>
      <c r="Q30" s="65" t="s">
        <v>53</v>
      </c>
      <c r="R30" s="66" t="s">
        <v>53</v>
      </c>
      <c r="S30" s="78" t="s">
        <v>256</v>
      </c>
      <c r="T30" s="65">
        <v>4.8899999999999997</v>
      </c>
      <c r="U30" s="66">
        <v>4.8899999999999997</v>
      </c>
      <c r="V30" s="78" t="s">
        <v>256</v>
      </c>
      <c r="W30" s="65">
        <v>8.6999999999999993</v>
      </c>
      <c r="X30" s="66">
        <v>12.7</v>
      </c>
      <c r="Y30" s="78" t="s">
        <v>334</v>
      </c>
      <c r="Z30" s="65">
        <v>11.03</v>
      </c>
      <c r="AA30" s="66">
        <v>13.82</v>
      </c>
      <c r="AB30" s="78" t="s">
        <v>334</v>
      </c>
      <c r="AC30" s="65">
        <v>3.56</v>
      </c>
      <c r="AD30" s="66">
        <v>9.23</v>
      </c>
      <c r="AE30" s="78" t="s">
        <v>292</v>
      </c>
      <c r="AF30" s="65">
        <v>13.63</v>
      </c>
      <c r="AG30" s="66">
        <v>37.700000000000003</v>
      </c>
      <c r="AH30" s="212" t="s">
        <v>334</v>
      </c>
      <c r="AI30" s="39">
        <v>16.48</v>
      </c>
      <c r="AJ30" s="25">
        <v>29.86</v>
      </c>
      <c r="AK30" s="217" t="s">
        <v>330</v>
      </c>
      <c r="AL30" s="39">
        <v>41.08</v>
      </c>
      <c r="AM30" s="25">
        <v>52.11</v>
      </c>
      <c r="AN30" s="217" t="s">
        <v>368</v>
      </c>
      <c r="AO30" s="39">
        <v>36.61</v>
      </c>
      <c r="AP30" s="25">
        <v>41.32</v>
      </c>
      <c r="AQ30" s="531" t="s">
        <v>330</v>
      </c>
      <c r="AR30" s="532">
        <v>40.409999999999997</v>
      </c>
      <c r="AS30" s="533">
        <v>49.73</v>
      </c>
      <c r="AT30" s="531" t="s">
        <v>331</v>
      </c>
      <c r="AU30" s="532">
        <v>110.83</v>
      </c>
      <c r="AV30" s="533">
        <v>154.79</v>
      </c>
      <c r="AW30" s="270" t="s">
        <v>362</v>
      </c>
      <c r="AX30" s="271">
        <v>64.514466999999996</v>
      </c>
      <c r="AY30" s="271">
        <v>17.023299999999999</v>
      </c>
      <c r="AZ30" s="271">
        <v>7.81</v>
      </c>
      <c r="BA30" s="271">
        <v>89.347767000000005</v>
      </c>
      <c r="BB30" s="613">
        <f t="shared" si="10"/>
        <v>0.17997595992583429</v>
      </c>
    </row>
    <row r="31" spans="1:55" ht="13.05" customHeight="1" x14ac:dyDescent="0.25">
      <c r="A31" s="75"/>
      <c r="B31" s="826"/>
      <c r="C31" s="259" t="s">
        <v>42</v>
      </c>
      <c r="D31" s="511" t="s">
        <v>256</v>
      </c>
      <c r="E31" s="512">
        <v>5.38</v>
      </c>
      <c r="F31" s="513">
        <v>9.4139999999999997</v>
      </c>
      <c r="G31" s="511" t="s">
        <v>255</v>
      </c>
      <c r="H31" s="512">
        <v>3.085</v>
      </c>
      <c r="I31" s="513">
        <v>5.6849999999999996</v>
      </c>
      <c r="J31" s="511" t="s">
        <v>335</v>
      </c>
      <c r="K31" s="512">
        <v>15.794</v>
      </c>
      <c r="L31" s="513">
        <v>15.894</v>
      </c>
      <c r="M31" s="511" t="s">
        <v>368</v>
      </c>
      <c r="N31" s="512">
        <v>21.297999999999998</v>
      </c>
      <c r="O31" s="513">
        <v>21.297999999999998</v>
      </c>
      <c r="P31" s="79" t="s">
        <v>294</v>
      </c>
      <c r="Q31" s="67">
        <v>35.400500000000001</v>
      </c>
      <c r="R31" s="68">
        <v>35.400500000000001</v>
      </c>
      <c r="S31" s="79" t="s">
        <v>262</v>
      </c>
      <c r="T31" s="67">
        <v>52.35</v>
      </c>
      <c r="U31" s="68">
        <v>54.43</v>
      </c>
      <c r="V31" s="79" t="s">
        <v>263</v>
      </c>
      <c r="W31" s="67">
        <v>92.45</v>
      </c>
      <c r="X31" s="68">
        <v>113.28</v>
      </c>
      <c r="Y31" s="79" t="s">
        <v>332</v>
      </c>
      <c r="Z31" s="67">
        <v>134.84</v>
      </c>
      <c r="AA31" s="68">
        <v>135.56</v>
      </c>
      <c r="AB31" s="79" t="s">
        <v>263</v>
      </c>
      <c r="AC31" s="67">
        <v>72.250600000000006</v>
      </c>
      <c r="AD31" s="68">
        <v>75.570599999999999</v>
      </c>
      <c r="AE31" s="79" t="s">
        <v>262</v>
      </c>
      <c r="AF31" s="67">
        <v>75.75</v>
      </c>
      <c r="AG31" s="68">
        <v>89.48</v>
      </c>
      <c r="AH31" s="213" t="s">
        <v>260</v>
      </c>
      <c r="AI31" s="42">
        <v>110.64</v>
      </c>
      <c r="AJ31" s="102">
        <v>116.2</v>
      </c>
      <c r="AK31" s="218" t="s">
        <v>261</v>
      </c>
      <c r="AL31" s="42">
        <v>86.04</v>
      </c>
      <c r="AM31" s="102">
        <v>96.6</v>
      </c>
      <c r="AN31" s="218" t="s">
        <v>295</v>
      </c>
      <c r="AO31" s="42">
        <v>199.94</v>
      </c>
      <c r="AP31" s="102">
        <v>201.12</v>
      </c>
      <c r="AQ31" s="534" t="s">
        <v>295</v>
      </c>
      <c r="AR31" s="535">
        <v>77.432000000000002</v>
      </c>
      <c r="AS31" s="536">
        <v>108.462</v>
      </c>
      <c r="AT31" s="534" t="s">
        <v>362</v>
      </c>
      <c r="AU31" s="535">
        <v>154.69999999999999</v>
      </c>
      <c r="AV31" s="536">
        <v>188.72</v>
      </c>
      <c r="AW31" s="272" t="s">
        <v>363</v>
      </c>
      <c r="AX31" s="273">
        <v>230.95439500000001</v>
      </c>
      <c r="AY31" s="273" t="s">
        <v>53</v>
      </c>
      <c r="AZ31" s="273">
        <v>13.40893</v>
      </c>
      <c r="BA31" s="273">
        <v>244.588325</v>
      </c>
      <c r="BB31" s="614">
        <f t="shared" si="10"/>
        <v>0.49268179895897046</v>
      </c>
      <c r="BC31" s="89"/>
    </row>
    <row r="32" spans="1:55" ht="13.05" customHeight="1" x14ac:dyDescent="0.25">
      <c r="A32" s="75"/>
      <c r="B32" s="804" t="s">
        <v>30</v>
      </c>
      <c r="C32" s="260" t="s">
        <v>39</v>
      </c>
      <c r="D32" s="507" t="s">
        <v>326</v>
      </c>
      <c r="E32" s="17">
        <v>542.06299999999999</v>
      </c>
      <c r="F32" s="508">
        <v>597.72249999999997</v>
      </c>
      <c r="G32" s="507" t="s">
        <v>300</v>
      </c>
      <c r="H32" s="17">
        <v>509.55880000000002</v>
      </c>
      <c r="I32" s="508">
        <v>742.57780000000002</v>
      </c>
      <c r="J32" s="507" t="s">
        <v>315</v>
      </c>
      <c r="K32" s="17">
        <v>438.06659999999999</v>
      </c>
      <c r="L32" s="508">
        <v>799.84059999999999</v>
      </c>
      <c r="M32" s="507" t="s">
        <v>477</v>
      </c>
      <c r="N32" s="17">
        <v>598.15700000000004</v>
      </c>
      <c r="O32" s="508">
        <v>1160.123</v>
      </c>
      <c r="P32" s="77" t="s">
        <v>392</v>
      </c>
      <c r="Q32" s="62">
        <v>1140.319</v>
      </c>
      <c r="R32" s="63">
        <v>1885.415</v>
      </c>
      <c r="S32" s="77" t="s">
        <v>519</v>
      </c>
      <c r="T32" s="62">
        <v>1283.0889999999999</v>
      </c>
      <c r="U32" s="63">
        <v>2088.2150000000001</v>
      </c>
      <c r="V32" s="77" t="s">
        <v>236</v>
      </c>
      <c r="W32" s="62">
        <v>1817.2173</v>
      </c>
      <c r="X32" s="63">
        <v>2534.1451999999999</v>
      </c>
      <c r="Y32" s="77" t="s">
        <v>635</v>
      </c>
      <c r="Z32" s="62">
        <v>1937.8253</v>
      </c>
      <c r="AA32" s="63">
        <v>2658.3595</v>
      </c>
      <c r="AB32" s="77" t="s">
        <v>291</v>
      </c>
      <c r="AC32" s="62">
        <v>2133.8948</v>
      </c>
      <c r="AD32" s="63">
        <v>2911.9247999999998</v>
      </c>
      <c r="AE32" s="77" t="s">
        <v>669</v>
      </c>
      <c r="AF32" s="62">
        <v>2298.4167000000002</v>
      </c>
      <c r="AG32" s="63">
        <v>2817.9837000000002</v>
      </c>
      <c r="AH32" s="212" t="s">
        <v>568</v>
      </c>
      <c r="AI32" s="39">
        <v>2384.9589999999998</v>
      </c>
      <c r="AJ32" s="97">
        <v>3192.6590000000001</v>
      </c>
      <c r="AK32" s="217" t="s">
        <v>516</v>
      </c>
      <c r="AL32" s="39">
        <v>2690.5</v>
      </c>
      <c r="AM32" s="97">
        <v>3558.4121</v>
      </c>
      <c r="AN32" s="217" t="s">
        <v>245</v>
      </c>
      <c r="AO32" s="39">
        <v>3186.0030000000002</v>
      </c>
      <c r="AP32" s="97">
        <v>4150.9049999999997</v>
      </c>
      <c r="AQ32" s="528" t="s">
        <v>483</v>
      </c>
      <c r="AR32" s="529">
        <v>3512.3914</v>
      </c>
      <c r="AS32" s="530">
        <v>5110.1210000000001</v>
      </c>
      <c r="AT32" s="528" t="s">
        <v>571</v>
      </c>
      <c r="AU32" s="529">
        <v>3887.8393999999998</v>
      </c>
      <c r="AV32" s="530">
        <v>5861.2359999999999</v>
      </c>
      <c r="AW32" s="268" t="s">
        <v>670</v>
      </c>
      <c r="AX32" s="269">
        <v>4561.4605089999995</v>
      </c>
      <c r="AY32" s="269">
        <v>577.08469300000002</v>
      </c>
      <c r="AZ32" s="269">
        <v>1148.702129</v>
      </c>
      <c r="BA32" s="269">
        <v>6300.477331</v>
      </c>
      <c r="BB32" s="612">
        <f t="shared" si="10"/>
        <v>12.691245609279564</v>
      </c>
    </row>
    <row r="33" spans="1:54" ht="13.05" customHeight="1" x14ac:dyDescent="0.25">
      <c r="A33" s="75"/>
      <c r="B33" s="804"/>
      <c r="C33" s="259" t="s">
        <v>50</v>
      </c>
      <c r="D33" s="511" t="s">
        <v>379</v>
      </c>
      <c r="E33" s="512">
        <v>1943.664</v>
      </c>
      <c r="F33" s="513">
        <v>1952.191</v>
      </c>
      <c r="G33" s="511" t="s">
        <v>365</v>
      </c>
      <c r="H33" s="512">
        <v>2159.1345000000001</v>
      </c>
      <c r="I33" s="513">
        <v>2240.5985000000001</v>
      </c>
      <c r="J33" s="511" t="s">
        <v>315</v>
      </c>
      <c r="K33" s="512">
        <v>2586.0859999999998</v>
      </c>
      <c r="L33" s="513">
        <v>2903.0259999999998</v>
      </c>
      <c r="M33" s="511" t="s">
        <v>338</v>
      </c>
      <c r="N33" s="512">
        <v>3239.5239999999999</v>
      </c>
      <c r="O33" s="513">
        <v>3703.6860000000001</v>
      </c>
      <c r="P33" s="79" t="s">
        <v>276</v>
      </c>
      <c r="Q33" s="67">
        <v>4333.3212999999996</v>
      </c>
      <c r="R33" s="68">
        <v>5553.3734999999997</v>
      </c>
      <c r="S33" s="79" t="s">
        <v>304</v>
      </c>
      <c r="T33" s="67">
        <v>4519.8090000000002</v>
      </c>
      <c r="U33" s="68">
        <v>5568.1610000000001</v>
      </c>
      <c r="V33" s="79" t="s">
        <v>319</v>
      </c>
      <c r="W33" s="67">
        <v>4807.6929</v>
      </c>
      <c r="X33" s="68">
        <v>6273.1575000000003</v>
      </c>
      <c r="Y33" s="79" t="s">
        <v>519</v>
      </c>
      <c r="Z33" s="67">
        <v>5238.2710999999999</v>
      </c>
      <c r="AA33" s="68">
        <v>7097.5951999999997</v>
      </c>
      <c r="AB33" s="79" t="s">
        <v>467</v>
      </c>
      <c r="AC33" s="67">
        <v>5840.3058000000001</v>
      </c>
      <c r="AD33" s="68">
        <v>6809.2957999999999</v>
      </c>
      <c r="AE33" s="79" t="s">
        <v>389</v>
      </c>
      <c r="AF33" s="67">
        <v>6829.3615</v>
      </c>
      <c r="AG33" s="68">
        <v>7915.6994999999997</v>
      </c>
      <c r="AH33" s="213" t="s">
        <v>602</v>
      </c>
      <c r="AI33" s="42">
        <v>7456.6196</v>
      </c>
      <c r="AJ33" s="102">
        <v>8791.4678999999996</v>
      </c>
      <c r="AK33" s="218" t="s">
        <v>242</v>
      </c>
      <c r="AL33" s="42">
        <v>8202.6872000000003</v>
      </c>
      <c r="AM33" s="102">
        <v>9372.6085000000003</v>
      </c>
      <c r="AN33" s="218" t="s">
        <v>671</v>
      </c>
      <c r="AO33" s="42">
        <v>9155.0082999999995</v>
      </c>
      <c r="AP33" s="102">
        <v>10260.777400000001</v>
      </c>
      <c r="AQ33" s="534" t="s">
        <v>672</v>
      </c>
      <c r="AR33" s="535">
        <v>9320.1183000000001</v>
      </c>
      <c r="AS33" s="536">
        <v>10556.4013</v>
      </c>
      <c r="AT33" s="534" t="s">
        <v>490</v>
      </c>
      <c r="AU33" s="535">
        <v>8797.0861999999997</v>
      </c>
      <c r="AV33" s="536">
        <v>11760.770200000001</v>
      </c>
      <c r="AW33" s="272" t="s">
        <v>673</v>
      </c>
      <c r="AX33" s="273">
        <v>8790.7767829999993</v>
      </c>
      <c r="AY33" s="273">
        <v>1043.62005</v>
      </c>
      <c r="AZ33" s="273">
        <v>2478.3049999999998</v>
      </c>
      <c r="BA33" s="273">
        <v>12312.721833</v>
      </c>
      <c r="BB33" s="614">
        <f t="shared" si="10"/>
        <v>24.80189495047988</v>
      </c>
    </row>
    <row r="34" spans="1:54" ht="13.05" customHeight="1" x14ac:dyDescent="0.25">
      <c r="A34" s="75"/>
      <c r="B34" s="492" t="s">
        <v>32</v>
      </c>
      <c r="C34" s="261" t="s">
        <v>32</v>
      </c>
      <c r="D34" s="514" t="s">
        <v>392</v>
      </c>
      <c r="E34" s="515">
        <v>1419.6114</v>
      </c>
      <c r="F34" s="516">
        <v>1700.4745</v>
      </c>
      <c r="G34" s="514" t="s">
        <v>237</v>
      </c>
      <c r="H34" s="515">
        <v>1668.5847000000001</v>
      </c>
      <c r="I34" s="516">
        <v>2783.4868999999999</v>
      </c>
      <c r="J34" s="514" t="s">
        <v>559</v>
      </c>
      <c r="K34" s="515">
        <v>1672.4965</v>
      </c>
      <c r="L34" s="516">
        <v>4869.2560000000003</v>
      </c>
      <c r="M34" s="514" t="s">
        <v>624</v>
      </c>
      <c r="N34" s="515">
        <v>1880.3072999999999</v>
      </c>
      <c r="O34" s="516">
        <v>5611.7066999999997</v>
      </c>
      <c r="P34" s="209" t="s">
        <v>639</v>
      </c>
      <c r="Q34" s="80">
        <v>2994.3108000000002</v>
      </c>
      <c r="R34" s="81">
        <v>6630.8337000000001</v>
      </c>
      <c r="S34" s="209" t="s">
        <v>640</v>
      </c>
      <c r="T34" s="80">
        <v>4730.07</v>
      </c>
      <c r="U34" s="81">
        <v>7074.6149999999998</v>
      </c>
      <c r="V34" s="209" t="s">
        <v>641</v>
      </c>
      <c r="W34" s="80">
        <v>5513.8307999999997</v>
      </c>
      <c r="X34" s="81">
        <v>7053.6831000000002</v>
      </c>
      <c r="Y34" s="209" t="s">
        <v>492</v>
      </c>
      <c r="Z34" s="80">
        <v>6215.8037000000004</v>
      </c>
      <c r="AA34" s="81">
        <v>7197.0576000000001</v>
      </c>
      <c r="AB34" s="209" t="s">
        <v>425</v>
      </c>
      <c r="AC34" s="80">
        <v>6370.9871999999996</v>
      </c>
      <c r="AD34" s="81">
        <v>7068.6257999999998</v>
      </c>
      <c r="AE34" s="209" t="s">
        <v>642</v>
      </c>
      <c r="AF34" s="80">
        <v>6471.1727000000001</v>
      </c>
      <c r="AG34" s="81">
        <v>7606.2323999999999</v>
      </c>
      <c r="AH34" s="213" t="s">
        <v>643</v>
      </c>
      <c r="AI34" s="42">
        <v>6622.4238999999998</v>
      </c>
      <c r="AJ34" s="102">
        <v>8519.2479999999996</v>
      </c>
      <c r="AK34" s="218" t="s">
        <v>644</v>
      </c>
      <c r="AL34" s="42">
        <v>6844.4389000000001</v>
      </c>
      <c r="AM34" s="102">
        <v>9805.3320999999996</v>
      </c>
      <c r="AN34" s="218" t="s">
        <v>645</v>
      </c>
      <c r="AO34" s="42">
        <v>7378.6791999999996</v>
      </c>
      <c r="AP34" s="102">
        <v>11850.924000000001</v>
      </c>
      <c r="AQ34" s="537" t="s">
        <v>646</v>
      </c>
      <c r="AR34" s="538">
        <v>8683.2859000000008</v>
      </c>
      <c r="AS34" s="539">
        <v>15327.1731</v>
      </c>
      <c r="AT34" s="537" t="s">
        <v>541</v>
      </c>
      <c r="AU34" s="538">
        <v>9684.9696000000004</v>
      </c>
      <c r="AV34" s="539">
        <v>17242.2516</v>
      </c>
      <c r="AW34" s="274" t="s">
        <v>647</v>
      </c>
      <c r="AX34" s="275">
        <v>12211.887408000001</v>
      </c>
      <c r="AY34" s="275">
        <v>1115.9022170000001</v>
      </c>
      <c r="AZ34" s="275">
        <v>2214.214176</v>
      </c>
      <c r="BA34" s="275">
        <v>18571.705236999998</v>
      </c>
      <c r="BB34" s="612">
        <f t="shared" si="10"/>
        <v>37.409558064150822</v>
      </c>
    </row>
    <row r="35" spans="1:54" ht="13.05" customHeight="1" x14ac:dyDescent="0.2">
      <c r="A35" s="75"/>
      <c r="B35" s="805" t="s">
        <v>35</v>
      </c>
      <c r="C35" s="540" t="s">
        <v>220</v>
      </c>
      <c r="D35" s="507" t="s">
        <v>315</v>
      </c>
      <c r="E35" s="17">
        <v>126.379</v>
      </c>
      <c r="F35" s="508">
        <v>183.34700000000001</v>
      </c>
      <c r="G35" s="507" t="s">
        <v>227</v>
      </c>
      <c r="H35" s="17">
        <v>147.41999999999999</v>
      </c>
      <c r="I35" s="508">
        <v>220.6301</v>
      </c>
      <c r="J35" s="507" t="s">
        <v>501</v>
      </c>
      <c r="K35" s="17">
        <v>199.95760000000001</v>
      </c>
      <c r="L35" s="508">
        <v>352.71480000000003</v>
      </c>
      <c r="M35" s="507" t="s">
        <v>623</v>
      </c>
      <c r="N35" s="17">
        <v>212.24449999999999</v>
      </c>
      <c r="O35" s="508">
        <v>535.96619999999996</v>
      </c>
      <c r="P35" s="77" t="s">
        <v>415</v>
      </c>
      <c r="Q35" s="62">
        <v>284.91379999999998</v>
      </c>
      <c r="R35" s="63">
        <v>628.86839999999995</v>
      </c>
      <c r="S35" s="77" t="s">
        <v>242</v>
      </c>
      <c r="T35" s="62">
        <v>416.745</v>
      </c>
      <c r="U35" s="63">
        <v>642.03800000000001</v>
      </c>
      <c r="V35" s="77" t="s">
        <v>608</v>
      </c>
      <c r="W35" s="62">
        <v>449.92349999999999</v>
      </c>
      <c r="X35" s="63">
        <v>619.14480000000003</v>
      </c>
      <c r="Y35" s="77" t="s">
        <v>469</v>
      </c>
      <c r="Z35" s="62">
        <v>515.96360000000004</v>
      </c>
      <c r="AA35" s="63">
        <v>666.78689999999995</v>
      </c>
      <c r="AB35" s="77" t="s">
        <v>549</v>
      </c>
      <c r="AC35" s="62">
        <v>516.13900000000001</v>
      </c>
      <c r="AD35" s="63">
        <v>603.3374</v>
      </c>
      <c r="AE35" s="77" t="s">
        <v>437</v>
      </c>
      <c r="AF35" s="62">
        <v>514.33299999999997</v>
      </c>
      <c r="AG35" s="63">
        <v>640.97850000000005</v>
      </c>
      <c r="AH35" s="212" t="s">
        <v>503</v>
      </c>
      <c r="AI35" s="39">
        <v>450.31279999999998</v>
      </c>
      <c r="AJ35" s="25">
        <v>623.64020000000005</v>
      </c>
      <c r="AK35" s="217" t="s">
        <v>596</v>
      </c>
      <c r="AL35" s="39">
        <v>543.25429999999994</v>
      </c>
      <c r="AM35" s="25">
        <v>816.24379999999996</v>
      </c>
      <c r="AN35" s="217" t="s">
        <v>558</v>
      </c>
      <c r="AO35" s="39">
        <v>628.45169999999996</v>
      </c>
      <c r="AP35" s="25">
        <v>910.19029999999998</v>
      </c>
      <c r="AQ35" s="528" t="s">
        <v>446</v>
      </c>
      <c r="AR35" s="529">
        <v>703.12620000000004</v>
      </c>
      <c r="AS35" s="530">
        <v>1187.1854000000001</v>
      </c>
      <c r="AT35" s="528" t="s">
        <v>674</v>
      </c>
      <c r="AU35" s="529">
        <v>851.18589999999995</v>
      </c>
      <c r="AV35" s="530">
        <v>1299.5224000000001</v>
      </c>
      <c r="AW35" s="268" t="s">
        <v>675</v>
      </c>
      <c r="AX35" s="269">
        <v>1124.3759540000001</v>
      </c>
      <c r="AY35" s="269">
        <v>147.81476599999999</v>
      </c>
      <c r="AZ35" s="269">
        <v>249.85672700000001</v>
      </c>
      <c r="BA35" s="269">
        <v>1638.201497</v>
      </c>
      <c r="BB35" s="612">
        <f t="shared" si="10"/>
        <v>3.2998797493675895</v>
      </c>
    </row>
    <row r="36" spans="1:54" ht="13.05" customHeight="1" x14ac:dyDescent="0.2">
      <c r="A36" s="75"/>
      <c r="B36" s="805"/>
      <c r="C36" s="541" t="s">
        <v>43</v>
      </c>
      <c r="D36" s="509" t="s">
        <v>336</v>
      </c>
      <c r="E36" s="20">
        <v>64.747</v>
      </c>
      <c r="F36" s="510">
        <v>64.947000000000003</v>
      </c>
      <c r="G36" s="509" t="s">
        <v>261</v>
      </c>
      <c r="H36" s="20">
        <v>43.1</v>
      </c>
      <c r="I36" s="510">
        <v>45.576000000000001</v>
      </c>
      <c r="J36" s="509" t="s">
        <v>263</v>
      </c>
      <c r="K36" s="20">
        <v>52.878999999999998</v>
      </c>
      <c r="L36" s="510">
        <v>57.195</v>
      </c>
      <c r="M36" s="509" t="s">
        <v>324</v>
      </c>
      <c r="N36" s="20">
        <v>95.149000000000001</v>
      </c>
      <c r="O36" s="510">
        <v>127.679</v>
      </c>
      <c r="P36" s="78" t="s">
        <v>363</v>
      </c>
      <c r="Q36" s="65">
        <v>145.107</v>
      </c>
      <c r="R36" s="66">
        <v>161.21700000000001</v>
      </c>
      <c r="S36" s="78" t="s">
        <v>298</v>
      </c>
      <c r="T36" s="65">
        <v>128.90199999999999</v>
      </c>
      <c r="U36" s="66">
        <v>144.96199999999999</v>
      </c>
      <c r="V36" s="78" t="s">
        <v>279</v>
      </c>
      <c r="W36" s="65">
        <v>116.066</v>
      </c>
      <c r="X36" s="66">
        <v>135.17599999999999</v>
      </c>
      <c r="Y36" s="78" t="s">
        <v>269</v>
      </c>
      <c r="Z36" s="65">
        <v>176.71600000000001</v>
      </c>
      <c r="AA36" s="66">
        <v>228.77619999999999</v>
      </c>
      <c r="AB36" s="78" t="s">
        <v>224</v>
      </c>
      <c r="AC36" s="65">
        <v>154.58600000000001</v>
      </c>
      <c r="AD36" s="66">
        <v>215.8262</v>
      </c>
      <c r="AE36" s="78" t="s">
        <v>496</v>
      </c>
      <c r="AF36" s="65">
        <v>142.11600000000001</v>
      </c>
      <c r="AG36" s="66">
        <v>187.1422</v>
      </c>
      <c r="AH36" s="212" t="s">
        <v>223</v>
      </c>
      <c r="AI36" s="39">
        <v>151.3862</v>
      </c>
      <c r="AJ36" s="25">
        <v>187.17619999999999</v>
      </c>
      <c r="AK36" s="217" t="s">
        <v>366</v>
      </c>
      <c r="AL36" s="39">
        <v>253.90119999999999</v>
      </c>
      <c r="AM36" s="25">
        <v>338.25119999999998</v>
      </c>
      <c r="AN36" s="217" t="s">
        <v>271</v>
      </c>
      <c r="AO36" s="39">
        <v>238.02619999999999</v>
      </c>
      <c r="AP36" s="25">
        <v>295.68819999999999</v>
      </c>
      <c r="AQ36" s="531" t="s">
        <v>386</v>
      </c>
      <c r="AR36" s="532">
        <v>212.5402</v>
      </c>
      <c r="AS36" s="533">
        <v>296.81830000000002</v>
      </c>
      <c r="AT36" s="531" t="s">
        <v>228</v>
      </c>
      <c r="AU36" s="532">
        <v>442.07850000000002</v>
      </c>
      <c r="AV36" s="533">
        <v>497.9597</v>
      </c>
      <c r="AW36" s="270" t="s">
        <v>621</v>
      </c>
      <c r="AX36" s="271">
        <v>363.75277499999999</v>
      </c>
      <c r="AY36" s="271">
        <v>12.677638</v>
      </c>
      <c r="AZ36" s="271">
        <v>43.581496999999999</v>
      </c>
      <c r="BA36" s="271">
        <v>448.16491000000002</v>
      </c>
      <c r="BB36" s="613">
        <f t="shared" si="10"/>
        <v>0.90275238643988864</v>
      </c>
    </row>
    <row r="37" spans="1:54" ht="13.05" customHeight="1" x14ac:dyDescent="0.2">
      <c r="A37" s="75"/>
      <c r="B37" s="805"/>
      <c r="C37" s="541" t="s">
        <v>107</v>
      </c>
      <c r="D37" s="509" t="s">
        <v>332</v>
      </c>
      <c r="E37" s="20">
        <v>2.3719999999999999</v>
      </c>
      <c r="F37" s="510">
        <v>2.9750000000000001</v>
      </c>
      <c r="G37" s="509" t="s">
        <v>336</v>
      </c>
      <c r="H37" s="20">
        <v>2.4319999999999999</v>
      </c>
      <c r="I37" s="510">
        <v>2.5449999999999999</v>
      </c>
      <c r="J37" s="509" t="s">
        <v>258</v>
      </c>
      <c r="K37" s="20">
        <v>2.2250000000000001</v>
      </c>
      <c r="L37" s="510">
        <v>2.2250000000000001</v>
      </c>
      <c r="M37" s="509" t="s">
        <v>369</v>
      </c>
      <c r="N37" s="20">
        <v>2.88</v>
      </c>
      <c r="O37" s="510">
        <v>3.32</v>
      </c>
      <c r="P37" s="78" t="s">
        <v>295</v>
      </c>
      <c r="Q37" s="65">
        <v>2.7879999999999998</v>
      </c>
      <c r="R37" s="66">
        <v>2.8980000000000001</v>
      </c>
      <c r="S37" s="78" t="s">
        <v>53</v>
      </c>
      <c r="T37" s="65" t="s">
        <v>53</v>
      </c>
      <c r="U37" s="66" t="s">
        <v>53</v>
      </c>
      <c r="V37" s="78" t="s">
        <v>362</v>
      </c>
      <c r="W37" s="65">
        <v>4.3730000000000002</v>
      </c>
      <c r="X37" s="66">
        <v>4.6230000000000002</v>
      </c>
      <c r="Y37" s="78" t="s">
        <v>280</v>
      </c>
      <c r="Z37" s="65">
        <v>3.8180000000000001</v>
      </c>
      <c r="AA37" s="66">
        <v>4.7751000000000001</v>
      </c>
      <c r="AB37" s="78" t="s">
        <v>362</v>
      </c>
      <c r="AC37" s="65">
        <v>3.0179999999999998</v>
      </c>
      <c r="AD37" s="66">
        <v>3.3780000000000001</v>
      </c>
      <c r="AE37" s="78" t="s">
        <v>259</v>
      </c>
      <c r="AF37" s="65">
        <v>2.468</v>
      </c>
      <c r="AG37" s="66">
        <v>2.6873</v>
      </c>
      <c r="AH37" s="212" t="s">
        <v>296</v>
      </c>
      <c r="AI37" s="39">
        <v>3.9780000000000002</v>
      </c>
      <c r="AJ37" s="25">
        <v>4.4320000000000004</v>
      </c>
      <c r="AK37" s="217" t="s">
        <v>265</v>
      </c>
      <c r="AL37" s="39">
        <v>11.627599999999999</v>
      </c>
      <c r="AM37" s="25">
        <v>11.897600000000001</v>
      </c>
      <c r="AN37" s="217" t="s">
        <v>265</v>
      </c>
      <c r="AO37" s="39">
        <v>10.474600000000001</v>
      </c>
      <c r="AP37" s="25">
        <v>11.3956</v>
      </c>
      <c r="AQ37" s="531" t="s">
        <v>267</v>
      </c>
      <c r="AR37" s="532">
        <v>14.056100000000001</v>
      </c>
      <c r="AS37" s="533">
        <v>15.3851</v>
      </c>
      <c r="AT37" s="531" t="s">
        <v>378</v>
      </c>
      <c r="AU37" s="532">
        <v>14.6579</v>
      </c>
      <c r="AV37" s="533">
        <v>15.775700000000001</v>
      </c>
      <c r="AW37" s="270" t="s">
        <v>224</v>
      </c>
      <c r="AX37" s="271">
        <v>21.809788000000001</v>
      </c>
      <c r="AY37" s="271">
        <v>1.571512</v>
      </c>
      <c r="AZ37" s="271" t="s">
        <v>333</v>
      </c>
      <c r="BA37" s="271">
        <v>23.600100000000001</v>
      </c>
      <c r="BB37" s="613">
        <f t="shared" si="10"/>
        <v>4.7538408563089017E-2</v>
      </c>
    </row>
    <row r="38" spans="1:54" ht="13.05" customHeight="1" x14ac:dyDescent="0.2">
      <c r="A38" s="75"/>
      <c r="B38" s="805"/>
      <c r="C38" s="541" t="s">
        <v>108</v>
      </c>
      <c r="D38" s="509"/>
      <c r="E38" s="20"/>
      <c r="F38" s="510"/>
      <c r="G38" s="509"/>
      <c r="H38" s="20"/>
      <c r="I38" s="510"/>
      <c r="J38" s="509"/>
      <c r="K38" s="20"/>
      <c r="L38" s="510"/>
      <c r="M38" s="509"/>
      <c r="N38" s="20"/>
      <c r="O38" s="510"/>
      <c r="P38" s="78" t="s">
        <v>53</v>
      </c>
      <c r="Q38" s="65" t="s">
        <v>53</v>
      </c>
      <c r="R38" s="66" t="s">
        <v>53</v>
      </c>
      <c r="S38" s="78" t="s">
        <v>53</v>
      </c>
      <c r="T38" s="65" t="s">
        <v>53</v>
      </c>
      <c r="U38" s="66" t="s">
        <v>53</v>
      </c>
      <c r="V38" s="78" t="s">
        <v>53</v>
      </c>
      <c r="W38" s="65" t="s">
        <v>53</v>
      </c>
      <c r="X38" s="66" t="s">
        <v>53</v>
      </c>
      <c r="Y38" s="78" t="s">
        <v>53</v>
      </c>
      <c r="Z38" s="65" t="s">
        <v>53</v>
      </c>
      <c r="AA38" s="66" t="s">
        <v>53</v>
      </c>
      <c r="AB38" s="78" t="s">
        <v>53</v>
      </c>
      <c r="AC38" s="65" t="s">
        <v>53</v>
      </c>
      <c r="AD38" s="66" t="s">
        <v>53</v>
      </c>
      <c r="AE38" s="78" t="s">
        <v>53</v>
      </c>
      <c r="AF38" s="65" t="s">
        <v>53</v>
      </c>
      <c r="AG38" s="66" t="s">
        <v>53</v>
      </c>
      <c r="AH38" s="212" t="s">
        <v>53</v>
      </c>
      <c r="AI38" s="39" t="s">
        <v>53</v>
      </c>
      <c r="AJ38" s="25" t="s">
        <v>53</v>
      </c>
      <c r="AK38" s="217" t="s">
        <v>53</v>
      </c>
      <c r="AL38" s="39" t="s">
        <v>53</v>
      </c>
      <c r="AM38" s="25" t="s">
        <v>53</v>
      </c>
      <c r="AN38" s="217" t="s">
        <v>53</v>
      </c>
      <c r="AO38" s="39" t="s">
        <v>53</v>
      </c>
      <c r="AP38" s="25" t="s">
        <v>53</v>
      </c>
      <c r="AQ38" s="531" t="s">
        <v>327</v>
      </c>
      <c r="AR38" s="532">
        <v>47.344999999999999</v>
      </c>
      <c r="AS38" s="533">
        <v>90.569000000000003</v>
      </c>
      <c r="AT38" s="531" t="s">
        <v>268</v>
      </c>
      <c r="AU38" s="532">
        <v>68.852999999999994</v>
      </c>
      <c r="AV38" s="533">
        <v>107.846</v>
      </c>
      <c r="AW38" s="270" t="s">
        <v>300</v>
      </c>
      <c r="AX38" s="271">
        <v>54.982228999999997</v>
      </c>
      <c r="AY38" s="271">
        <v>3.7538469999999999</v>
      </c>
      <c r="AZ38" s="271">
        <v>32.745854000000001</v>
      </c>
      <c r="BA38" s="271">
        <v>94.776315999999994</v>
      </c>
      <c r="BB38" s="613">
        <f t="shared" si="10"/>
        <v>0.19091085343335112</v>
      </c>
    </row>
    <row r="39" spans="1:54" ht="13.05" customHeight="1" x14ac:dyDescent="0.2">
      <c r="A39" s="75"/>
      <c r="B39" s="805"/>
      <c r="C39" s="542" t="s">
        <v>109</v>
      </c>
      <c r="D39" s="511" t="s">
        <v>298</v>
      </c>
      <c r="E39" s="512">
        <v>51.65</v>
      </c>
      <c r="F39" s="513">
        <v>54.16</v>
      </c>
      <c r="G39" s="511" t="s">
        <v>371</v>
      </c>
      <c r="H39" s="512">
        <v>64.650800000000004</v>
      </c>
      <c r="I39" s="513">
        <v>83.875799999999998</v>
      </c>
      <c r="J39" s="511" t="s">
        <v>269</v>
      </c>
      <c r="K39" s="512">
        <v>70.083100000000002</v>
      </c>
      <c r="L39" s="513">
        <v>94.062100000000001</v>
      </c>
      <c r="M39" s="511" t="s">
        <v>545</v>
      </c>
      <c r="N39" s="512">
        <v>38.484999999999999</v>
      </c>
      <c r="O39" s="513">
        <v>50.183999999999997</v>
      </c>
      <c r="P39" s="79" t="s">
        <v>269</v>
      </c>
      <c r="Q39" s="67">
        <v>43.6158</v>
      </c>
      <c r="R39" s="68">
        <v>54.505800000000001</v>
      </c>
      <c r="S39" s="79" t="s">
        <v>270</v>
      </c>
      <c r="T39" s="67">
        <v>49.271999999999998</v>
      </c>
      <c r="U39" s="68">
        <v>66.671999999999997</v>
      </c>
      <c r="V39" s="79" t="s">
        <v>337</v>
      </c>
      <c r="W39" s="67">
        <v>94.9071</v>
      </c>
      <c r="X39" s="68">
        <v>107.41419999999999</v>
      </c>
      <c r="Y39" s="79" t="s">
        <v>511</v>
      </c>
      <c r="Z39" s="67">
        <v>68.236099999999993</v>
      </c>
      <c r="AA39" s="68">
        <v>75.676100000000005</v>
      </c>
      <c r="AB39" s="79" t="s">
        <v>282</v>
      </c>
      <c r="AC39" s="67">
        <v>111.95740000000001</v>
      </c>
      <c r="AD39" s="68">
        <v>118.6574</v>
      </c>
      <c r="AE39" s="79" t="s">
        <v>230</v>
      </c>
      <c r="AF39" s="67">
        <v>96.915400000000005</v>
      </c>
      <c r="AG39" s="68">
        <v>108.1054</v>
      </c>
      <c r="AH39" s="212" t="s">
        <v>284</v>
      </c>
      <c r="AI39" s="39">
        <v>162.59530000000001</v>
      </c>
      <c r="AJ39" s="25">
        <v>180.24539999999999</v>
      </c>
      <c r="AK39" s="217" t="s">
        <v>410</v>
      </c>
      <c r="AL39" s="39">
        <v>165.14930000000001</v>
      </c>
      <c r="AM39" s="25">
        <v>197.7954</v>
      </c>
      <c r="AN39" s="217" t="s">
        <v>231</v>
      </c>
      <c r="AO39" s="39">
        <v>205.13229999999999</v>
      </c>
      <c r="AP39" s="25">
        <v>265.6019</v>
      </c>
      <c r="AQ39" s="534" t="s">
        <v>502</v>
      </c>
      <c r="AR39" s="535">
        <v>73.988299999999995</v>
      </c>
      <c r="AS39" s="536">
        <v>98.053799999999995</v>
      </c>
      <c r="AT39" s="534" t="s">
        <v>443</v>
      </c>
      <c r="AU39" s="535">
        <v>72.766499999999994</v>
      </c>
      <c r="AV39" s="536">
        <v>96.528000000000006</v>
      </c>
      <c r="AW39" s="272" t="s">
        <v>386</v>
      </c>
      <c r="AX39" s="273">
        <v>47.493299999999998</v>
      </c>
      <c r="AY39" s="273">
        <v>3.9255</v>
      </c>
      <c r="AZ39" s="273">
        <v>0.82050000000000001</v>
      </c>
      <c r="BA39" s="273">
        <v>56.4893</v>
      </c>
      <c r="BB39" s="614">
        <f t="shared" si="10"/>
        <v>0.11378813745886265</v>
      </c>
    </row>
    <row r="40" spans="1:54" ht="13.05" customHeight="1" x14ac:dyDescent="0.25">
      <c r="A40" s="75"/>
      <c r="B40" s="492" t="s">
        <v>36</v>
      </c>
      <c r="C40" s="261" t="s">
        <v>36</v>
      </c>
      <c r="D40" s="514" t="s">
        <v>498</v>
      </c>
      <c r="E40" s="515">
        <v>171.345</v>
      </c>
      <c r="F40" s="516">
        <v>201.40899999999999</v>
      </c>
      <c r="G40" s="514" t="s">
        <v>239</v>
      </c>
      <c r="H40" s="515">
        <v>197.8989</v>
      </c>
      <c r="I40" s="516">
        <v>217.6189</v>
      </c>
      <c r="J40" s="514" t="s">
        <v>308</v>
      </c>
      <c r="K40" s="515">
        <v>230.24100000000001</v>
      </c>
      <c r="L40" s="516">
        <v>273.41910000000001</v>
      </c>
      <c r="M40" s="514" t="s">
        <v>389</v>
      </c>
      <c r="N40" s="515">
        <v>313.23110000000003</v>
      </c>
      <c r="O40" s="516">
        <v>379.28539999999998</v>
      </c>
      <c r="P40" s="209" t="s">
        <v>291</v>
      </c>
      <c r="Q40" s="80">
        <v>369.77719999999999</v>
      </c>
      <c r="R40" s="81">
        <v>401.6533</v>
      </c>
      <c r="S40" s="209" t="s">
        <v>605</v>
      </c>
      <c r="T40" s="80">
        <v>410.03199999999998</v>
      </c>
      <c r="U40" s="81">
        <v>428.95699999999999</v>
      </c>
      <c r="V40" s="209" t="s">
        <v>480</v>
      </c>
      <c r="W40" s="80">
        <v>372.02780000000001</v>
      </c>
      <c r="X40" s="81">
        <v>402.94</v>
      </c>
      <c r="Y40" s="209" t="s">
        <v>395</v>
      </c>
      <c r="Z40" s="80">
        <v>379.51499999999999</v>
      </c>
      <c r="AA40" s="81">
        <v>406.2955</v>
      </c>
      <c r="AB40" s="209" t="s">
        <v>238</v>
      </c>
      <c r="AC40" s="80">
        <v>403.87599999999998</v>
      </c>
      <c r="AD40" s="81">
        <v>422.22449999999998</v>
      </c>
      <c r="AE40" s="209" t="s">
        <v>349</v>
      </c>
      <c r="AF40" s="80">
        <v>413.1961</v>
      </c>
      <c r="AG40" s="81">
        <v>433.75330000000002</v>
      </c>
      <c r="AH40" s="214" t="s">
        <v>508</v>
      </c>
      <c r="AI40" s="100">
        <v>459.77609999999999</v>
      </c>
      <c r="AJ40" s="107">
        <v>475.37520000000001</v>
      </c>
      <c r="AK40" s="219" t="s">
        <v>494</v>
      </c>
      <c r="AL40" s="100">
        <v>512.15679999999998</v>
      </c>
      <c r="AM40" s="107">
        <v>532.85640000000001</v>
      </c>
      <c r="AN40" s="219" t="s">
        <v>376</v>
      </c>
      <c r="AO40" s="100">
        <v>488.95400000000001</v>
      </c>
      <c r="AP40" s="107">
        <v>522.53809999999999</v>
      </c>
      <c r="AQ40" s="537" t="s">
        <v>596</v>
      </c>
      <c r="AR40" s="538">
        <v>604.52819999999997</v>
      </c>
      <c r="AS40" s="539">
        <v>652.5095</v>
      </c>
      <c r="AT40" s="537" t="s">
        <v>648</v>
      </c>
      <c r="AU40" s="538">
        <v>773.64160000000004</v>
      </c>
      <c r="AV40" s="539">
        <v>818.63649999999996</v>
      </c>
      <c r="AW40" s="274" t="s">
        <v>656</v>
      </c>
      <c r="AX40" s="275">
        <v>690.355998</v>
      </c>
      <c r="AY40" s="275">
        <v>14.830424000000001</v>
      </c>
      <c r="AZ40" s="275">
        <v>25.020989</v>
      </c>
      <c r="BA40" s="275">
        <v>735.88549999999998</v>
      </c>
      <c r="BB40" s="612">
        <f t="shared" si="10"/>
        <v>1.4823168357190453</v>
      </c>
    </row>
    <row r="41" spans="1:54" ht="30.6" x14ac:dyDescent="0.25">
      <c r="A41" s="75"/>
      <c r="B41" s="491" t="s">
        <v>40</v>
      </c>
      <c r="C41" s="262" t="s">
        <v>66</v>
      </c>
      <c r="D41" s="517" t="s">
        <v>336</v>
      </c>
      <c r="E41" s="518">
        <v>11.994999999999999</v>
      </c>
      <c r="F41" s="519">
        <v>17.516999999999999</v>
      </c>
      <c r="G41" s="517" t="s">
        <v>260</v>
      </c>
      <c r="H41" s="518">
        <v>36.195900000000002</v>
      </c>
      <c r="I41" s="519">
        <v>46.256100000000004</v>
      </c>
      <c r="J41" s="517" t="s">
        <v>329</v>
      </c>
      <c r="K41" s="518">
        <v>35.216900000000003</v>
      </c>
      <c r="L41" s="519">
        <v>53.242100000000001</v>
      </c>
      <c r="M41" s="517" t="s">
        <v>295</v>
      </c>
      <c r="N41" s="518">
        <v>45.5563</v>
      </c>
      <c r="O41" s="519">
        <v>57.061300000000003</v>
      </c>
      <c r="P41" s="77" t="s">
        <v>326</v>
      </c>
      <c r="Q41" s="62">
        <v>55.523800000000001</v>
      </c>
      <c r="R41" s="63">
        <v>72.777199999999993</v>
      </c>
      <c r="S41" s="77" t="s">
        <v>379</v>
      </c>
      <c r="T41" s="62">
        <v>77.441000000000003</v>
      </c>
      <c r="U41" s="63">
        <v>93.906000000000006</v>
      </c>
      <c r="V41" s="77" t="s">
        <v>496</v>
      </c>
      <c r="W41" s="62">
        <v>79.058199999999999</v>
      </c>
      <c r="X41" s="63">
        <v>95.007300000000001</v>
      </c>
      <c r="Y41" s="77" t="s">
        <v>224</v>
      </c>
      <c r="Z41" s="62">
        <v>94.632800000000003</v>
      </c>
      <c r="AA41" s="63">
        <v>115.1247</v>
      </c>
      <c r="AB41" s="77" t="s">
        <v>474</v>
      </c>
      <c r="AC41" s="62">
        <v>105.22929999999999</v>
      </c>
      <c r="AD41" s="63">
        <v>111.3094</v>
      </c>
      <c r="AE41" s="77" t="s">
        <v>466</v>
      </c>
      <c r="AF41" s="62">
        <v>103.9815</v>
      </c>
      <c r="AG41" s="63">
        <v>110.1255</v>
      </c>
      <c r="AH41" s="212" t="s">
        <v>466</v>
      </c>
      <c r="AI41" s="39">
        <v>103.672</v>
      </c>
      <c r="AJ41" s="25">
        <v>109.696</v>
      </c>
      <c r="AK41" s="217" t="s">
        <v>338</v>
      </c>
      <c r="AL41" s="39">
        <v>132.096</v>
      </c>
      <c r="AM41" s="25">
        <v>147.011</v>
      </c>
      <c r="AN41" s="217" t="s">
        <v>338</v>
      </c>
      <c r="AO41" s="39">
        <v>131.72999999999999</v>
      </c>
      <c r="AP41" s="25">
        <v>160.08090000000001</v>
      </c>
      <c r="AQ41" s="537" t="s">
        <v>502</v>
      </c>
      <c r="AR41" s="538">
        <v>166.76769999999999</v>
      </c>
      <c r="AS41" s="539">
        <v>210.05879999999999</v>
      </c>
      <c r="AT41" s="537" t="s">
        <v>392</v>
      </c>
      <c r="AU41" s="538">
        <v>184.60069999999999</v>
      </c>
      <c r="AV41" s="539">
        <v>274.25259999999997</v>
      </c>
      <c r="AW41" s="274" t="s">
        <v>319</v>
      </c>
      <c r="AX41" s="275">
        <v>245.027601</v>
      </c>
      <c r="AY41" s="275">
        <v>30.308499999999999</v>
      </c>
      <c r="AZ41" s="275">
        <v>16.752948</v>
      </c>
      <c r="BA41" s="275">
        <v>310.89694900000001</v>
      </c>
      <c r="BB41" s="612">
        <f t="shared" si="10"/>
        <v>0.62624930329023387</v>
      </c>
    </row>
    <row r="42" spans="1:54" ht="13.05" customHeight="1" x14ac:dyDescent="0.25">
      <c r="A42" s="75"/>
      <c r="B42" s="802" t="s">
        <v>33</v>
      </c>
      <c r="C42" s="262" t="s">
        <v>52</v>
      </c>
      <c r="D42" s="520"/>
      <c r="E42" s="359"/>
      <c r="F42" s="521"/>
      <c r="G42" s="520" t="s">
        <v>53</v>
      </c>
      <c r="H42" s="359" t="s">
        <v>53</v>
      </c>
      <c r="I42" s="521" t="s">
        <v>53</v>
      </c>
      <c r="J42" s="520" t="s">
        <v>255</v>
      </c>
      <c r="K42" s="359">
        <v>5.8449999999999998</v>
      </c>
      <c r="L42" s="521">
        <v>5.8449999999999998</v>
      </c>
      <c r="M42" s="520" t="s">
        <v>53</v>
      </c>
      <c r="N42" s="359" t="s">
        <v>53</v>
      </c>
      <c r="O42" s="521" t="s">
        <v>53</v>
      </c>
      <c r="P42" s="77" t="s">
        <v>293</v>
      </c>
      <c r="Q42" s="62">
        <v>5.94</v>
      </c>
      <c r="R42" s="63">
        <v>13.836</v>
      </c>
      <c r="S42" s="77" t="s">
        <v>334</v>
      </c>
      <c r="T42" s="62">
        <v>7.55</v>
      </c>
      <c r="U42" s="63">
        <v>11.68</v>
      </c>
      <c r="V42" s="77" t="s">
        <v>255</v>
      </c>
      <c r="W42" s="62">
        <v>6.18</v>
      </c>
      <c r="X42" s="63">
        <v>6.18</v>
      </c>
      <c r="Y42" s="77" t="s">
        <v>293</v>
      </c>
      <c r="Z42" s="62">
        <v>9.2100000000000009</v>
      </c>
      <c r="AA42" s="63">
        <v>15.23</v>
      </c>
      <c r="AB42" s="77" t="s">
        <v>334</v>
      </c>
      <c r="AC42" s="62">
        <v>7.26</v>
      </c>
      <c r="AD42" s="63">
        <v>13.3</v>
      </c>
      <c r="AE42" s="77" t="s">
        <v>256</v>
      </c>
      <c r="AF42" s="62">
        <v>12.27</v>
      </c>
      <c r="AG42" s="63">
        <v>12.27</v>
      </c>
      <c r="AH42" s="211" t="s">
        <v>372</v>
      </c>
      <c r="AI42" s="35">
        <v>8.5500000000000007</v>
      </c>
      <c r="AJ42" s="24">
        <v>8.5500000000000007</v>
      </c>
      <c r="AK42" s="216" t="s">
        <v>334</v>
      </c>
      <c r="AL42" s="35">
        <v>8.27</v>
      </c>
      <c r="AM42" s="24">
        <v>9.84</v>
      </c>
      <c r="AN42" s="216" t="s">
        <v>255</v>
      </c>
      <c r="AO42" s="35">
        <v>11.19</v>
      </c>
      <c r="AP42" s="24">
        <v>11.19</v>
      </c>
      <c r="AQ42" s="528" t="s">
        <v>255</v>
      </c>
      <c r="AR42" s="529">
        <v>6.58</v>
      </c>
      <c r="AS42" s="530">
        <v>6.58</v>
      </c>
      <c r="AT42" s="528" t="s">
        <v>334</v>
      </c>
      <c r="AU42" s="529" t="s">
        <v>53</v>
      </c>
      <c r="AV42" s="530">
        <v>15.691000000000001</v>
      </c>
      <c r="AW42" s="268" t="s">
        <v>335</v>
      </c>
      <c r="AX42" s="269">
        <v>7.42</v>
      </c>
      <c r="AY42" s="269" t="s">
        <v>333</v>
      </c>
      <c r="AZ42" s="269" t="s">
        <v>53</v>
      </c>
      <c r="BA42" s="269">
        <v>10.69</v>
      </c>
      <c r="BB42" s="612">
        <f t="shared" si="10"/>
        <v>2.1533196365245127E-2</v>
      </c>
    </row>
    <row r="43" spans="1:54" ht="13.05" customHeight="1" thickBot="1" x14ac:dyDescent="0.3">
      <c r="A43" s="75"/>
      <c r="B43" s="803"/>
      <c r="C43" s="263" t="s">
        <v>51</v>
      </c>
      <c r="D43" s="522" t="s">
        <v>602</v>
      </c>
      <c r="E43" s="523">
        <v>1030.308</v>
      </c>
      <c r="F43" s="524">
        <v>1411.3947000000001</v>
      </c>
      <c r="G43" s="522" t="s">
        <v>345</v>
      </c>
      <c r="H43" s="523">
        <v>1304.2387000000001</v>
      </c>
      <c r="I43" s="524">
        <v>1586.9193</v>
      </c>
      <c r="J43" s="522" t="s">
        <v>491</v>
      </c>
      <c r="K43" s="523">
        <v>1519.4214999999999</v>
      </c>
      <c r="L43" s="524">
        <v>2224.2773999999999</v>
      </c>
      <c r="M43" s="522" t="s">
        <v>658</v>
      </c>
      <c r="N43" s="523">
        <v>2046.5007000000001</v>
      </c>
      <c r="O43" s="524">
        <v>2711.0131000000001</v>
      </c>
      <c r="P43" s="210" t="s">
        <v>676</v>
      </c>
      <c r="Q43" s="84">
        <v>1508.2483999999999</v>
      </c>
      <c r="R43" s="85">
        <v>2042.3512000000001</v>
      </c>
      <c r="S43" s="210" t="s">
        <v>659</v>
      </c>
      <c r="T43" s="84">
        <v>1478.8420000000001</v>
      </c>
      <c r="U43" s="85">
        <v>1899.5150000000001</v>
      </c>
      <c r="V43" s="210" t="s">
        <v>359</v>
      </c>
      <c r="W43" s="84">
        <v>1790.9256</v>
      </c>
      <c r="X43" s="85">
        <v>1938.9725000000001</v>
      </c>
      <c r="Y43" s="525" t="s">
        <v>677</v>
      </c>
      <c r="Z43" s="526">
        <v>1556.9659999999999</v>
      </c>
      <c r="AA43" s="527">
        <v>1956.24</v>
      </c>
      <c r="AB43" s="525" t="s">
        <v>678</v>
      </c>
      <c r="AC43" s="526">
        <v>1584.1464000000001</v>
      </c>
      <c r="AD43" s="527">
        <v>2248.7629999999999</v>
      </c>
      <c r="AE43" s="525" t="s">
        <v>679</v>
      </c>
      <c r="AF43" s="526">
        <v>1929.5298</v>
      </c>
      <c r="AG43" s="527">
        <v>2188.5021999999999</v>
      </c>
      <c r="AH43" s="215" t="s">
        <v>360</v>
      </c>
      <c r="AI43" s="106">
        <v>1790.3162</v>
      </c>
      <c r="AJ43" s="88">
        <v>2180.6343999999999</v>
      </c>
      <c r="AK43" s="220" t="s">
        <v>680</v>
      </c>
      <c r="AL43" s="106">
        <v>2113.9385000000002</v>
      </c>
      <c r="AM43" s="88">
        <v>2578.3964000000001</v>
      </c>
      <c r="AN43" s="220" t="s">
        <v>531</v>
      </c>
      <c r="AO43" s="106">
        <v>2247.0149999999999</v>
      </c>
      <c r="AP43" s="88">
        <v>2744.7240000000002</v>
      </c>
      <c r="AQ43" s="525" t="s">
        <v>681</v>
      </c>
      <c r="AR43" s="526">
        <v>3036.9585000000002</v>
      </c>
      <c r="AS43" s="527">
        <v>3738.3249999999998</v>
      </c>
      <c r="AT43" s="525" t="s">
        <v>682</v>
      </c>
      <c r="AU43" s="526">
        <v>3979.0039000000002</v>
      </c>
      <c r="AV43" s="527">
        <v>4875.0825999999997</v>
      </c>
      <c r="AW43" s="276" t="s">
        <v>683</v>
      </c>
      <c r="AX43" s="277">
        <v>4764.3723540000001</v>
      </c>
      <c r="AY43" s="277">
        <v>658.733881</v>
      </c>
      <c r="AZ43" s="277">
        <v>411.88457899999997</v>
      </c>
      <c r="BA43" s="277">
        <v>5936.3307670000004</v>
      </c>
      <c r="BB43" s="616">
        <f t="shared" si="10"/>
        <v>11.957733965842584</v>
      </c>
    </row>
    <row r="44" spans="1:54" ht="16.5" customHeight="1" x14ac:dyDescent="0.25">
      <c r="B44" s="61"/>
      <c r="C44" s="82"/>
      <c r="D44" s="82"/>
      <c r="E44" s="82"/>
      <c r="F44" s="82"/>
      <c r="G44" s="82"/>
      <c r="H44" s="82"/>
      <c r="I44" s="82"/>
      <c r="J44" s="82"/>
      <c r="K44" s="82"/>
      <c r="L44" s="82"/>
      <c r="M44" s="82"/>
      <c r="N44" s="82"/>
      <c r="O44" s="82"/>
      <c r="P44" s="53"/>
      <c r="Q44" s="53"/>
      <c r="R44" s="53"/>
      <c r="S44" s="53"/>
      <c r="T44" s="53"/>
      <c r="U44" s="53"/>
      <c r="V44" s="53"/>
      <c r="W44" s="53"/>
      <c r="X44" s="53"/>
      <c r="Y44" s="53"/>
      <c r="AB44" s="54"/>
      <c r="AE44" s="55"/>
      <c r="AF44" s="55"/>
      <c r="AG44" s="55"/>
      <c r="AH44" s="52"/>
      <c r="AI44" s="52"/>
      <c r="AJ44" s="52"/>
      <c r="AK44" s="145"/>
      <c r="AL44" s="52"/>
      <c r="AM44" s="89"/>
      <c r="AN44" s="132"/>
      <c r="BA44" s="89"/>
      <c r="BB44" s="578"/>
    </row>
    <row r="45" spans="1:54" s="142" customFormat="1" ht="13.8" thickBot="1" x14ac:dyDescent="0.3">
      <c r="A45" s="140"/>
      <c r="B45" s="141"/>
      <c r="C45" s="140"/>
      <c r="D45" s="140"/>
      <c r="E45" s="140"/>
      <c r="F45" s="140"/>
      <c r="G45" s="140"/>
      <c r="H45" s="140"/>
      <c r="I45" s="140"/>
      <c r="J45" s="140"/>
      <c r="K45" s="140"/>
      <c r="L45" s="140"/>
      <c r="M45" s="140"/>
      <c r="N45" s="140"/>
      <c r="O45" s="140"/>
      <c r="AH45" s="143"/>
      <c r="AI45" s="143"/>
      <c r="AJ45" s="143"/>
      <c r="AN45" s="133"/>
    </row>
    <row r="46" spans="1:54" s="103" customFormat="1" ht="13.8" thickBot="1" x14ac:dyDescent="0.3">
      <c r="A46" s="113"/>
      <c r="B46" s="488" t="s">
        <v>81</v>
      </c>
      <c r="C46" s="114"/>
      <c r="D46" s="785" t="s">
        <v>101</v>
      </c>
      <c r="E46" s="786"/>
      <c r="F46" s="787"/>
      <c r="G46" s="785" t="s">
        <v>102</v>
      </c>
      <c r="H46" s="786"/>
      <c r="I46" s="787"/>
      <c r="J46" s="785" t="s">
        <v>103</v>
      </c>
      <c r="K46" s="786"/>
      <c r="L46" s="787"/>
      <c r="M46" s="785" t="s">
        <v>100</v>
      </c>
      <c r="N46" s="786"/>
      <c r="O46" s="787"/>
      <c r="P46" s="794" t="s">
        <v>1</v>
      </c>
      <c r="Q46" s="795"/>
      <c r="R46" s="796"/>
      <c r="S46" s="794" t="s">
        <v>2</v>
      </c>
      <c r="T46" s="795"/>
      <c r="U46" s="796"/>
      <c r="V46" s="794" t="s">
        <v>3</v>
      </c>
      <c r="W46" s="795"/>
      <c r="X46" s="796"/>
      <c r="Y46" s="794">
        <v>2014</v>
      </c>
      <c r="Z46" s="795"/>
      <c r="AA46" s="796"/>
      <c r="AB46" s="794">
        <v>2015</v>
      </c>
      <c r="AC46" s="795"/>
      <c r="AD46" s="796"/>
      <c r="AE46" s="794">
        <v>2016</v>
      </c>
      <c r="AF46" s="795"/>
      <c r="AG46" s="796"/>
      <c r="AH46" s="794">
        <v>2017</v>
      </c>
      <c r="AI46" s="795"/>
      <c r="AJ46" s="796"/>
      <c r="AK46" s="794">
        <v>2018</v>
      </c>
      <c r="AL46" s="795"/>
      <c r="AM46" s="796"/>
      <c r="AN46" s="794">
        <v>2019</v>
      </c>
      <c r="AO46" s="811"/>
      <c r="AP46" s="812"/>
      <c r="AQ46" s="794">
        <v>2020</v>
      </c>
      <c r="AR46" s="811"/>
      <c r="AS46" s="812"/>
      <c r="AT46" s="794">
        <v>2021</v>
      </c>
      <c r="AU46" s="811"/>
      <c r="AV46" s="812"/>
      <c r="AW46" s="852">
        <v>2022</v>
      </c>
      <c r="AX46" s="853"/>
      <c r="AY46" s="853"/>
      <c r="AZ46" s="853"/>
      <c r="BA46" s="854"/>
      <c r="BB46" s="581"/>
    </row>
    <row r="47" spans="1:54" s="26" customFormat="1" ht="19.5" customHeight="1" x14ac:dyDescent="0.25">
      <c r="A47" s="115"/>
      <c r="B47" s="116"/>
      <c r="C47" s="117"/>
      <c r="D47" s="788" t="s">
        <v>55</v>
      </c>
      <c r="E47" s="783" t="s">
        <v>73</v>
      </c>
      <c r="F47" s="784" t="s">
        <v>74</v>
      </c>
      <c r="G47" s="788" t="s">
        <v>55</v>
      </c>
      <c r="H47" s="783" t="s">
        <v>73</v>
      </c>
      <c r="I47" s="784" t="s">
        <v>74</v>
      </c>
      <c r="J47" s="788" t="s">
        <v>55</v>
      </c>
      <c r="K47" s="783" t="s">
        <v>73</v>
      </c>
      <c r="L47" s="784" t="s">
        <v>74</v>
      </c>
      <c r="M47" s="788" t="s">
        <v>55</v>
      </c>
      <c r="N47" s="783" t="s">
        <v>73</v>
      </c>
      <c r="O47" s="784" t="s">
        <v>74</v>
      </c>
      <c r="P47" s="789" t="s">
        <v>55</v>
      </c>
      <c r="Q47" s="791" t="s">
        <v>73</v>
      </c>
      <c r="R47" s="792" t="s">
        <v>74</v>
      </c>
      <c r="S47" s="789" t="s">
        <v>55</v>
      </c>
      <c r="T47" s="791" t="s">
        <v>73</v>
      </c>
      <c r="U47" s="792" t="s">
        <v>74</v>
      </c>
      <c r="V47" s="789" t="s">
        <v>55</v>
      </c>
      <c r="W47" s="791" t="s">
        <v>73</v>
      </c>
      <c r="X47" s="792" t="s">
        <v>74</v>
      </c>
      <c r="Y47" s="789" t="s">
        <v>56</v>
      </c>
      <c r="Z47" s="791" t="s">
        <v>73</v>
      </c>
      <c r="AA47" s="792" t="s">
        <v>74</v>
      </c>
      <c r="AB47" s="789" t="s">
        <v>56</v>
      </c>
      <c r="AC47" s="791" t="s">
        <v>73</v>
      </c>
      <c r="AD47" s="792" t="s">
        <v>74</v>
      </c>
      <c r="AE47" s="789" t="s">
        <v>56</v>
      </c>
      <c r="AF47" s="791" t="s">
        <v>73</v>
      </c>
      <c r="AG47" s="792" t="s">
        <v>74</v>
      </c>
      <c r="AH47" s="819" t="s">
        <v>56</v>
      </c>
      <c r="AI47" s="781" t="s">
        <v>73</v>
      </c>
      <c r="AJ47" s="806" t="s">
        <v>74</v>
      </c>
      <c r="AK47" s="779" t="s">
        <v>56</v>
      </c>
      <c r="AL47" s="781" t="s">
        <v>73</v>
      </c>
      <c r="AM47" s="806" t="s">
        <v>74</v>
      </c>
      <c r="AN47" s="779" t="s">
        <v>56</v>
      </c>
      <c r="AO47" s="781" t="s">
        <v>73</v>
      </c>
      <c r="AP47" s="806" t="s">
        <v>74</v>
      </c>
      <c r="AQ47" s="848" t="s">
        <v>56</v>
      </c>
      <c r="AR47" s="730" t="s">
        <v>73</v>
      </c>
      <c r="AS47" s="809" t="s">
        <v>74</v>
      </c>
      <c r="AT47" s="848" t="s">
        <v>56</v>
      </c>
      <c r="AU47" s="730" t="s">
        <v>73</v>
      </c>
      <c r="AV47" s="809" t="s">
        <v>74</v>
      </c>
      <c r="AW47" s="856" t="s">
        <v>46</v>
      </c>
      <c r="AX47" s="857" t="s">
        <v>77</v>
      </c>
      <c r="AY47" s="858" t="s">
        <v>76</v>
      </c>
      <c r="AZ47" s="858"/>
      <c r="BA47" s="855" t="s">
        <v>75</v>
      </c>
    </row>
    <row r="48" spans="1:54" s="26" customFormat="1" ht="24" customHeight="1" x14ac:dyDescent="0.25">
      <c r="A48" s="115"/>
      <c r="B48" s="116"/>
      <c r="C48" s="117"/>
      <c r="D48" s="788"/>
      <c r="E48" s="783"/>
      <c r="F48" s="784"/>
      <c r="G48" s="788"/>
      <c r="H48" s="783"/>
      <c r="I48" s="784"/>
      <c r="J48" s="788"/>
      <c r="K48" s="783"/>
      <c r="L48" s="784"/>
      <c r="M48" s="788"/>
      <c r="N48" s="783"/>
      <c r="O48" s="784"/>
      <c r="P48" s="790"/>
      <c r="Q48" s="782"/>
      <c r="R48" s="793"/>
      <c r="S48" s="790"/>
      <c r="T48" s="782"/>
      <c r="U48" s="793"/>
      <c r="V48" s="790"/>
      <c r="W48" s="782"/>
      <c r="X48" s="793"/>
      <c r="Y48" s="790"/>
      <c r="Z48" s="782"/>
      <c r="AA48" s="793"/>
      <c r="AB48" s="790"/>
      <c r="AC48" s="782"/>
      <c r="AD48" s="793"/>
      <c r="AE48" s="790"/>
      <c r="AF48" s="782"/>
      <c r="AG48" s="793"/>
      <c r="AH48" s="790"/>
      <c r="AI48" s="782"/>
      <c r="AJ48" s="793"/>
      <c r="AK48" s="780"/>
      <c r="AL48" s="782"/>
      <c r="AM48" s="793"/>
      <c r="AN48" s="780"/>
      <c r="AO48" s="782"/>
      <c r="AP48" s="793"/>
      <c r="AQ48" s="849"/>
      <c r="AR48" s="731"/>
      <c r="AS48" s="810"/>
      <c r="AT48" s="849"/>
      <c r="AU48" s="731"/>
      <c r="AV48" s="810"/>
      <c r="AW48" s="849"/>
      <c r="AX48" s="731"/>
      <c r="AY48" s="487" t="s">
        <v>28</v>
      </c>
      <c r="AZ48" s="487" t="s">
        <v>29</v>
      </c>
      <c r="BA48" s="810"/>
    </row>
    <row r="49" spans="1:54" s="118" customFormat="1" ht="12" customHeight="1" x14ac:dyDescent="0.25">
      <c r="A49" s="830" t="s">
        <v>65</v>
      </c>
      <c r="B49" s="799" t="s">
        <v>41</v>
      </c>
      <c r="C49" s="670" t="s">
        <v>897</v>
      </c>
      <c r="D49" s="547" t="s">
        <v>262</v>
      </c>
      <c r="E49" s="548">
        <v>58.082000000000001</v>
      </c>
      <c r="F49" s="549">
        <v>59.381999999999998</v>
      </c>
      <c r="G49" s="547" t="s">
        <v>362</v>
      </c>
      <c r="H49" s="548">
        <v>155.71899999999999</v>
      </c>
      <c r="I49" s="549">
        <v>173.97300000000001</v>
      </c>
      <c r="J49" s="547" t="s">
        <v>295</v>
      </c>
      <c r="K49" s="548">
        <v>129.505</v>
      </c>
      <c r="L49" s="549">
        <v>158.59100000000001</v>
      </c>
      <c r="M49" s="547" t="s">
        <v>326</v>
      </c>
      <c r="N49" s="548">
        <v>217.297</v>
      </c>
      <c r="O49" s="549">
        <v>286.34300000000002</v>
      </c>
      <c r="P49" s="550" t="s">
        <v>545</v>
      </c>
      <c r="Q49" s="244">
        <v>287.358</v>
      </c>
      <c r="R49" s="245">
        <v>308.678</v>
      </c>
      <c r="S49" s="550" t="s">
        <v>496</v>
      </c>
      <c r="T49" s="244">
        <v>437.16899999999998</v>
      </c>
      <c r="U49" s="245">
        <v>514.92700000000002</v>
      </c>
      <c r="V49" s="550" t="s">
        <v>314</v>
      </c>
      <c r="W49" s="244">
        <v>485.65699999999998</v>
      </c>
      <c r="X49" s="245">
        <v>555.48699999999997</v>
      </c>
      <c r="Y49" s="550" t="s">
        <v>225</v>
      </c>
      <c r="Z49" s="244">
        <v>547.65</v>
      </c>
      <c r="AA49" s="245">
        <v>605.67999999999995</v>
      </c>
      <c r="AB49" s="550" t="s">
        <v>268</v>
      </c>
      <c r="AC49" s="244">
        <v>438.1</v>
      </c>
      <c r="AD49" s="245">
        <v>477.20510000000002</v>
      </c>
      <c r="AE49" s="550" t="s">
        <v>314</v>
      </c>
      <c r="AF49" s="244">
        <v>444.28</v>
      </c>
      <c r="AG49" s="245">
        <v>527.24</v>
      </c>
      <c r="AH49" s="550" t="s">
        <v>371</v>
      </c>
      <c r="AI49" s="244">
        <v>469.97300000000001</v>
      </c>
      <c r="AJ49" s="245">
        <v>555.27300000000002</v>
      </c>
      <c r="AK49" s="250" t="s">
        <v>268</v>
      </c>
      <c r="AL49" s="244">
        <v>523.83799999999997</v>
      </c>
      <c r="AM49" s="245">
        <v>564.15800000000002</v>
      </c>
      <c r="AN49" s="243" t="s">
        <v>269</v>
      </c>
      <c r="AO49" s="244">
        <v>484.28</v>
      </c>
      <c r="AP49" s="245">
        <v>572.32000000000005</v>
      </c>
      <c r="AQ49" s="557" t="s">
        <v>366</v>
      </c>
      <c r="AR49" s="558">
        <v>621.16</v>
      </c>
      <c r="AS49" s="559">
        <v>674.54</v>
      </c>
      <c r="AT49" s="557" t="s">
        <v>408</v>
      </c>
      <c r="AU49" s="558">
        <v>754.04</v>
      </c>
      <c r="AV49" s="559">
        <v>833.89</v>
      </c>
      <c r="AW49" s="278" t="s">
        <v>273</v>
      </c>
      <c r="AX49" s="279">
        <v>942.62626399999999</v>
      </c>
      <c r="AY49" s="279">
        <v>26.87</v>
      </c>
      <c r="AZ49" s="279">
        <v>34.68</v>
      </c>
      <c r="BA49" s="280">
        <v>1010.146264</v>
      </c>
    </row>
    <row r="50" spans="1:54" s="118" customFormat="1" ht="12" customHeight="1" x14ac:dyDescent="0.25">
      <c r="A50" s="830" t="s">
        <v>65</v>
      </c>
      <c r="B50" s="800"/>
      <c r="C50" s="582" t="s">
        <v>899</v>
      </c>
      <c r="D50" s="551" t="s">
        <v>259</v>
      </c>
      <c r="E50" s="552">
        <v>262.55</v>
      </c>
      <c r="F50" s="553">
        <v>290.69200000000001</v>
      </c>
      <c r="G50" s="551" t="s">
        <v>265</v>
      </c>
      <c r="H50" s="552">
        <v>410.25900000000001</v>
      </c>
      <c r="I50" s="553">
        <v>457.839</v>
      </c>
      <c r="J50" s="551" t="s">
        <v>297</v>
      </c>
      <c r="K50" s="552">
        <v>251.072</v>
      </c>
      <c r="L50" s="553">
        <v>311.93</v>
      </c>
      <c r="M50" s="551" t="s">
        <v>325</v>
      </c>
      <c r="N50" s="552">
        <v>401.71100000000001</v>
      </c>
      <c r="O50" s="553">
        <v>495.69400000000002</v>
      </c>
      <c r="P50" s="554" t="s">
        <v>331</v>
      </c>
      <c r="Q50" s="241">
        <v>338.45100000000002</v>
      </c>
      <c r="R50" s="242">
        <v>472.48099999999999</v>
      </c>
      <c r="S50" s="554" t="s">
        <v>332</v>
      </c>
      <c r="T50" s="241">
        <v>184.023</v>
      </c>
      <c r="U50" s="242">
        <v>247.32300000000001</v>
      </c>
      <c r="V50" s="554" t="s">
        <v>294</v>
      </c>
      <c r="W50" s="241">
        <v>104.431</v>
      </c>
      <c r="X50" s="242">
        <v>152.53100000000001</v>
      </c>
      <c r="Y50" s="554" t="s">
        <v>294</v>
      </c>
      <c r="Z50" s="241">
        <v>74.64</v>
      </c>
      <c r="AA50" s="242">
        <v>193.63</v>
      </c>
      <c r="AB50" s="554" t="s">
        <v>294</v>
      </c>
      <c r="AC50" s="241">
        <v>115.55</v>
      </c>
      <c r="AD50" s="242">
        <v>156.88999999999999</v>
      </c>
      <c r="AE50" s="554" t="s">
        <v>329</v>
      </c>
      <c r="AF50" s="241">
        <v>75.87</v>
      </c>
      <c r="AG50" s="242">
        <v>137.62</v>
      </c>
      <c r="AH50" s="554" t="s">
        <v>263</v>
      </c>
      <c r="AI50" s="241">
        <v>124.53</v>
      </c>
      <c r="AJ50" s="242">
        <v>175.56</v>
      </c>
      <c r="AK50" s="249" t="s">
        <v>264</v>
      </c>
      <c r="AL50" s="241">
        <v>174.64099999999999</v>
      </c>
      <c r="AM50" s="242">
        <v>193.49100000000001</v>
      </c>
      <c r="AN50" s="144" t="s">
        <v>330</v>
      </c>
      <c r="AO50" s="241">
        <v>94.4</v>
      </c>
      <c r="AP50" s="242">
        <v>139.34</v>
      </c>
      <c r="AQ50" s="560" t="s">
        <v>261</v>
      </c>
      <c r="AR50" s="561">
        <v>98.67</v>
      </c>
      <c r="AS50" s="562">
        <v>125.74</v>
      </c>
      <c r="AT50" s="560" t="s">
        <v>266</v>
      </c>
      <c r="AU50" s="561">
        <v>299.01</v>
      </c>
      <c r="AV50" s="562">
        <v>546.01</v>
      </c>
      <c r="AW50" s="281" t="s">
        <v>327</v>
      </c>
      <c r="AX50" s="282">
        <v>304.295615</v>
      </c>
      <c r="AY50" s="282">
        <v>9.7100000000000009</v>
      </c>
      <c r="AZ50" s="282">
        <v>104.97</v>
      </c>
      <c r="BA50" s="283">
        <v>424.88561499999997</v>
      </c>
    </row>
    <row r="51" spans="1:54" s="118" customFormat="1" ht="12" customHeight="1" x14ac:dyDescent="0.25">
      <c r="A51" s="830" t="s">
        <v>65</v>
      </c>
      <c r="B51" s="800"/>
      <c r="C51" s="253" t="s">
        <v>114</v>
      </c>
      <c r="D51" s="551" t="s">
        <v>257</v>
      </c>
      <c r="E51" s="552">
        <v>45.95</v>
      </c>
      <c r="F51" s="553">
        <v>51.75</v>
      </c>
      <c r="G51" s="551" t="s">
        <v>258</v>
      </c>
      <c r="H51" s="552">
        <v>89.257000000000005</v>
      </c>
      <c r="I51" s="553">
        <v>91.596999999999994</v>
      </c>
      <c r="J51" s="551" t="s">
        <v>336</v>
      </c>
      <c r="K51" s="552">
        <v>44.893999999999998</v>
      </c>
      <c r="L51" s="553">
        <v>77.014399999999995</v>
      </c>
      <c r="M51" s="551" t="s">
        <v>296</v>
      </c>
      <c r="N51" s="552">
        <v>84.632000000000005</v>
      </c>
      <c r="O51" s="553">
        <v>224.947</v>
      </c>
      <c r="P51" s="554" t="s">
        <v>298</v>
      </c>
      <c r="Q51" s="241">
        <v>147.71899999999999</v>
      </c>
      <c r="R51" s="242">
        <v>219.44900000000001</v>
      </c>
      <c r="S51" s="554" t="s">
        <v>265</v>
      </c>
      <c r="T51" s="241">
        <v>124.4</v>
      </c>
      <c r="U51" s="242">
        <v>191.09</v>
      </c>
      <c r="V51" s="554" t="s">
        <v>324</v>
      </c>
      <c r="W51" s="241">
        <v>177.01</v>
      </c>
      <c r="X51" s="242">
        <v>234.14</v>
      </c>
      <c r="Y51" s="554" t="s">
        <v>298</v>
      </c>
      <c r="Z51" s="241">
        <v>220.93</v>
      </c>
      <c r="AA51" s="242">
        <v>254.72</v>
      </c>
      <c r="AB51" s="554" t="s">
        <v>298</v>
      </c>
      <c r="AC51" s="241">
        <v>177.1037</v>
      </c>
      <c r="AD51" s="242">
        <v>247.43369999999999</v>
      </c>
      <c r="AE51" s="554" t="s">
        <v>378</v>
      </c>
      <c r="AF51" s="241">
        <v>272.95299999999997</v>
      </c>
      <c r="AG51" s="242">
        <v>336.57</v>
      </c>
      <c r="AH51" s="554" t="s">
        <v>297</v>
      </c>
      <c r="AI51" s="241">
        <v>159.19</v>
      </c>
      <c r="AJ51" s="242">
        <v>194.83</v>
      </c>
      <c r="AK51" s="249" t="s">
        <v>299</v>
      </c>
      <c r="AL51" s="241">
        <v>268.38420000000002</v>
      </c>
      <c r="AM51" s="242">
        <v>347.05419999999998</v>
      </c>
      <c r="AN51" s="144" t="s">
        <v>266</v>
      </c>
      <c r="AO51" s="241">
        <v>180.41</v>
      </c>
      <c r="AP51" s="242">
        <v>230.52</v>
      </c>
      <c r="AQ51" s="560" t="s">
        <v>363</v>
      </c>
      <c r="AR51" s="561">
        <v>201.66900000000001</v>
      </c>
      <c r="AS51" s="562">
        <v>324.04899999999998</v>
      </c>
      <c r="AT51" s="560" t="s">
        <v>223</v>
      </c>
      <c r="AU51" s="561">
        <v>182.63399999999999</v>
      </c>
      <c r="AV51" s="562">
        <v>284.78399999999999</v>
      </c>
      <c r="AW51" s="281" t="s">
        <v>328</v>
      </c>
      <c r="AX51" s="282">
        <v>282.57865399999997</v>
      </c>
      <c r="AY51" s="282">
        <v>55.620347000000002</v>
      </c>
      <c r="AZ51" s="282">
        <v>55.67</v>
      </c>
      <c r="BA51" s="283">
        <v>400.05900100000002</v>
      </c>
    </row>
    <row r="52" spans="1:54" s="118" customFormat="1" ht="12" customHeight="1" x14ac:dyDescent="0.25">
      <c r="A52" s="830" t="s">
        <v>65</v>
      </c>
      <c r="B52" s="800"/>
      <c r="C52" s="582" t="s">
        <v>947</v>
      </c>
      <c r="D52" s="551" t="s">
        <v>256</v>
      </c>
      <c r="E52" s="552">
        <v>177.98</v>
      </c>
      <c r="F52" s="553">
        <v>177.98</v>
      </c>
      <c r="G52" s="551" t="s">
        <v>255</v>
      </c>
      <c r="H52" s="552">
        <v>284.48</v>
      </c>
      <c r="I52" s="553">
        <v>284.48</v>
      </c>
      <c r="J52" s="551" t="s">
        <v>334</v>
      </c>
      <c r="K52" s="552">
        <v>432.92200000000003</v>
      </c>
      <c r="L52" s="553">
        <v>432.92200000000003</v>
      </c>
      <c r="M52" s="551" t="s">
        <v>334</v>
      </c>
      <c r="N52" s="552">
        <v>184.00399999999999</v>
      </c>
      <c r="O52" s="553">
        <v>211.654</v>
      </c>
      <c r="P52" s="554" t="s">
        <v>335</v>
      </c>
      <c r="Q52" s="241">
        <v>299.63</v>
      </c>
      <c r="R52" s="242">
        <v>325.42</v>
      </c>
      <c r="S52" s="554" t="s">
        <v>292</v>
      </c>
      <c r="T52" s="241">
        <v>275.5</v>
      </c>
      <c r="U52" s="242">
        <v>275.5</v>
      </c>
      <c r="V52" s="554" t="s">
        <v>292</v>
      </c>
      <c r="W52" s="241">
        <v>223.7</v>
      </c>
      <c r="X52" s="242">
        <v>223.7</v>
      </c>
      <c r="Y52" s="554" t="s">
        <v>335</v>
      </c>
      <c r="Z52" s="241">
        <v>330.96</v>
      </c>
      <c r="AA52" s="242">
        <v>330.96</v>
      </c>
      <c r="AB52" s="554" t="s">
        <v>292</v>
      </c>
      <c r="AC52" s="241">
        <v>369.96</v>
      </c>
      <c r="AD52" s="242">
        <v>369.96</v>
      </c>
      <c r="AE52" s="554" t="s">
        <v>335</v>
      </c>
      <c r="AF52" s="241">
        <v>455.5</v>
      </c>
      <c r="AG52" s="242">
        <v>455.5</v>
      </c>
      <c r="AH52" s="554" t="s">
        <v>260</v>
      </c>
      <c r="AI52" s="241">
        <v>544.41</v>
      </c>
      <c r="AJ52" s="242">
        <v>544.41</v>
      </c>
      <c r="AK52" s="249" t="s">
        <v>330</v>
      </c>
      <c r="AL52" s="241">
        <v>480.59</v>
      </c>
      <c r="AM52" s="242">
        <v>480.59</v>
      </c>
      <c r="AN52" s="144" t="s">
        <v>260</v>
      </c>
      <c r="AO52" s="241">
        <v>484.23</v>
      </c>
      <c r="AP52" s="242">
        <v>536.24</v>
      </c>
      <c r="AQ52" s="560" t="s">
        <v>260</v>
      </c>
      <c r="AR52" s="561">
        <v>402.96</v>
      </c>
      <c r="AS52" s="562">
        <v>402.96</v>
      </c>
      <c r="AT52" s="560" t="s">
        <v>336</v>
      </c>
      <c r="AU52" s="561">
        <v>485.67</v>
      </c>
      <c r="AV52" s="562">
        <v>485.67</v>
      </c>
      <c r="AW52" s="281" t="s">
        <v>330</v>
      </c>
      <c r="AX52" s="282">
        <v>388.18</v>
      </c>
      <c r="AY52" s="282" t="s">
        <v>53</v>
      </c>
      <c r="AZ52" s="282" t="s">
        <v>333</v>
      </c>
      <c r="BA52" s="283">
        <v>390.13</v>
      </c>
    </row>
    <row r="53" spans="1:54" s="118" customFormat="1" ht="12" customHeight="1" x14ac:dyDescent="0.25">
      <c r="A53" s="830" t="s">
        <v>65</v>
      </c>
      <c r="B53" s="800"/>
      <c r="C53" s="582" t="s">
        <v>898</v>
      </c>
      <c r="D53" s="551" t="s">
        <v>53</v>
      </c>
      <c r="E53" s="552" t="s">
        <v>53</v>
      </c>
      <c r="F53" s="553" t="s">
        <v>53</v>
      </c>
      <c r="G53" s="551" t="s">
        <v>53</v>
      </c>
      <c r="H53" s="552" t="s">
        <v>53</v>
      </c>
      <c r="I53" s="553" t="s">
        <v>53</v>
      </c>
      <c r="J53" s="551" t="s">
        <v>53</v>
      </c>
      <c r="K53" s="552" t="s">
        <v>53</v>
      </c>
      <c r="L53" s="553" t="s">
        <v>53</v>
      </c>
      <c r="M53" s="551" t="s">
        <v>53</v>
      </c>
      <c r="N53" s="552" t="s">
        <v>53</v>
      </c>
      <c r="O53" s="553" t="s">
        <v>53</v>
      </c>
      <c r="P53" s="554"/>
      <c r="Q53" s="241"/>
      <c r="R53" s="242"/>
      <c r="S53" s="554" t="s">
        <v>53</v>
      </c>
      <c r="T53" s="241" t="s">
        <v>53</v>
      </c>
      <c r="U53" s="242" t="s">
        <v>53</v>
      </c>
      <c r="V53" s="554" t="s">
        <v>53</v>
      </c>
      <c r="W53" s="241" t="s">
        <v>53</v>
      </c>
      <c r="X53" s="242" t="s">
        <v>53</v>
      </c>
      <c r="Y53" s="554" t="s">
        <v>53</v>
      </c>
      <c r="Z53" s="241" t="s">
        <v>53</v>
      </c>
      <c r="AA53" s="242" t="s">
        <v>53</v>
      </c>
      <c r="AB53" s="554" t="s">
        <v>372</v>
      </c>
      <c r="AC53" s="241">
        <v>5.08</v>
      </c>
      <c r="AD53" s="242">
        <v>7.76</v>
      </c>
      <c r="AE53" s="554" t="s">
        <v>53</v>
      </c>
      <c r="AF53" s="241" t="s">
        <v>53</v>
      </c>
      <c r="AG53" s="242" t="s">
        <v>53</v>
      </c>
      <c r="AH53" s="554"/>
      <c r="AI53" s="241"/>
      <c r="AJ53" s="242"/>
      <c r="AK53" s="249"/>
      <c r="AL53" s="241"/>
      <c r="AM53" s="242"/>
      <c r="AN53" s="144" t="s">
        <v>372</v>
      </c>
      <c r="AO53" s="241">
        <v>6.82</v>
      </c>
      <c r="AP53" s="242">
        <v>6.82</v>
      </c>
      <c r="AQ53" s="560" t="s">
        <v>372</v>
      </c>
      <c r="AR53" s="561">
        <v>3.76</v>
      </c>
      <c r="AS53" s="562">
        <v>10.18</v>
      </c>
      <c r="AT53" s="560" t="s">
        <v>256</v>
      </c>
      <c r="AU53" s="561">
        <v>17.38</v>
      </c>
      <c r="AV53" s="562">
        <v>18.22</v>
      </c>
      <c r="AW53" s="281" t="s">
        <v>261</v>
      </c>
      <c r="AX53" s="282">
        <v>34.605102000000002</v>
      </c>
      <c r="AY53" s="282">
        <v>12.04609</v>
      </c>
      <c r="AZ53" s="282">
        <v>18.579999999999998</v>
      </c>
      <c r="BA53" s="283">
        <v>65.231191999999993</v>
      </c>
    </row>
    <row r="54" spans="1:54" s="118" customFormat="1" ht="12" customHeight="1" x14ac:dyDescent="0.25">
      <c r="A54" s="830" t="s">
        <v>65</v>
      </c>
      <c r="B54" s="800"/>
      <c r="C54" s="253" t="s">
        <v>174</v>
      </c>
      <c r="D54" s="551"/>
      <c r="E54" s="552"/>
      <c r="F54" s="553"/>
      <c r="G54" s="551" t="s">
        <v>53</v>
      </c>
      <c r="H54" s="552" t="s">
        <v>53</v>
      </c>
      <c r="I54" s="553" t="s">
        <v>53</v>
      </c>
      <c r="J54" s="551" t="s">
        <v>372</v>
      </c>
      <c r="K54" s="552" t="s">
        <v>53</v>
      </c>
      <c r="L54" s="553">
        <v>0.68899999999999995</v>
      </c>
      <c r="M54" s="551" t="s">
        <v>53</v>
      </c>
      <c r="N54" s="552" t="s">
        <v>53</v>
      </c>
      <c r="O54" s="553" t="s">
        <v>53</v>
      </c>
      <c r="P54" s="554" t="s">
        <v>372</v>
      </c>
      <c r="Q54" s="241" t="s">
        <v>53</v>
      </c>
      <c r="R54" s="242">
        <v>37.51</v>
      </c>
      <c r="S54" s="554" t="s">
        <v>293</v>
      </c>
      <c r="T54" s="241">
        <v>4.5</v>
      </c>
      <c r="U54" s="242">
        <v>11.5</v>
      </c>
      <c r="V54" s="554" t="s">
        <v>256</v>
      </c>
      <c r="W54" s="241">
        <v>12.65</v>
      </c>
      <c r="X54" s="242">
        <v>16.2</v>
      </c>
      <c r="Y54" s="554" t="s">
        <v>372</v>
      </c>
      <c r="Z54" s="241">
        <v>40.56</v>
      </c>
      <c r="AA54" s="242">
        <v>40.56</v>
      </c>
      <c r="AB54" s="554" t="s">
        <v>255</v>
      </c>
      <c r="AC54" s="241">
        <v>24.95</v>
      </c>
      <c r="AD54" s="242">
        <v>24.95</v>
      </c>
      <c r="AE54" s="554" t="s">
        <v>53</v>
      </c>
      <c r="AF54" s="241" t="s">
        <v>53</v>
      </c>
      <c r="AG54" s="242" t="s">
        <v>53</v>
      </c>
      <c r="AH54" s="554" t="s">
        <v>372</v>
      </c>
      <c r="AI54" s="241">
        <v>8.1</v>
      </c>
      <c r="AJ54" s="242">
        <v>8.1</v>
      </c>
      <c r="AK54" s="249" t="s">
        <v>53</v>
      </c>
      <c r="AL54" s="241" t="s">
        <v>53</v>
      </c>
      <c r="AM54" s="242" t="s">
        <v>53</v>
      </c>
      <c r="AN54" s="144" t="s">
        <v>293</v>
      </c>
      <c r="AO54" s="241">
        <v>43.79</v>
      </c>
      <c r="AP54" s="242">
        <v>61.27</v>
      </c>
      <c r="AQ54" s="560" t="s">
        <v>255</v>
      </c>
      <c r="AR54" s="561" t="s">
        <v>53</v>
      </c>
      <c r="AS54" s="562">
        <v>26.92</v>
      </c>
      <c r="AT54" s="560" t="s">
        <v>255</v>
      </c>
      <c r="AU54" s="561">
        <v>26.12</v>
      </c>
      <c r="AV54" s="562">
        <v>26.12</v>
      </c>
      <c r="AW54" s="281" t="s">
        <v>372</v>
      </c>
      <c r="AX54" s="282">
        <v>56.87</v>
      </c>
      <c r="AY54" s="282" t="s">
        <v>333</v>
      </c>
      <c r="AZ54" s="282" t="s">
        <v>333</v>
      </c>
      <c r="BA54" s="283">
        <v>56.87</v>
      </c>
    </row>
    <row r="55" spans="1:54" s="118" customFormat="1" ht="12" customHeight="1" x14ac:dyDescent="0.25">
      <c r="A55" s="830" t="s">
        <v>65</v>
      </c>
      <c r="B55" s="800"/>
      <c r="C55" s="253" t="s">
        <v>117</v>
      </c>
      <c r="D55" s="551" t="s">
        <v>372</v>
      </c>
      <c r="E55" s="552">
        <v>12.157</v>
      </c>
      <c r="F55" s="553">
        <v>12.157</v>
      </c>
      <c r="G55" s="551" t="s">
        <v>255</v>
      </c>
      <c r="H55" s="552">
        <v>27.565999999999999</v>
      </c>
      <c r="I55" s="553">
        <v>27.565999999999999</v>
      </c>
      <c r="J55" s="551" t="s">
        <v>256</v>
      </c>
      <c r="K55" s="552">
        <v>35.22</v>
      </c>
      <c r="L55" s="553">
        <v>40.11</v>
      </c>
      <c r="M55" s="551" t="s">
        <v>335</v>
      </c>
      <c r="N55" s="552">
        <v>36.125</v>
      </c>
      <c r="O55" s="553">
        <v>44.79</v>
      </c>
      <c r="P55" s="554" t="s">
        <v>255</v>
      </c>
      <c r="Q55" s="241">
        <v>6.774</v>
      </c>
      <c r="R55" s="242">
        <v>7.5640000000000001</v>
      </c>
      <c r="S55" s="554" t="s">
        <v>258</v>
      </c>
      <c r="T55" s="241">
        <v>36.835000000000001</v>
      </c>
      <c r="U55" s="242">
        <v>46.575000000000003</v>
      </c>
      <c r="V55" s="554" t="s">
        <v>256</v>
      </c>
      <c r="W55" s="241">
        <v>14.252000000000001</v>
      </c>
      <c r="X55" s="242">
        <v>14.252000000000001</v>
      </c>
      <c r="Y55" s="554" t="s">
        <v>258</v>
      </c>
      <c r="Z55" s="241">
        <v>75.900000000000006</v>
      </c>
      <c r="AA55" s="242">
        <v>78.400000000000006</v>
      </c>
      <c r="AB55" s="554" t="s">
        <v>257</v>
      </c>
      <c r="AC55" s="241">
        <v>70.650000000000006</v>
      </c>
      <c r="AD55" s="242">
        <v>79.94</v>
      </c>
      <c r="AE55" s="554" t="s">
        <v>293</v>
      </c>
      <c r="AF55" s="241">
        <v>136.81</v>
      </c>
      <c r="AG55" s="242">
        <v>136.81</v>
      </c>
      <c r="AH55" s="554" t="s">
        <v>335</v>
      </c>
      <c r="AI55" s="241">
        <v>153.67099999999999</v>
      </c>
      <c r="AJ55" s="242">
        <v>158.17099999999999</v>
      </c>
      <c r="AK55" s="249" t="s">
        <v>294</v>
      </c>
      <c r="AL55" s="241">
        <v>116.97</v>
      </c>
      <c r="AM55" s="242">
        <v>160.74</v>
      </c>
      <c r="AN55" s="144" t="s">
        <v>335</v>
      </c>
      <c r="AO55" s="241">
        <v>87.53</v>
      </c>
      <c r="AP55" s="242">
        <v>95.69</v>
      </c>
      <c r="AQ55" s="560" t="s">
        <v>259</v>
      </c>
      <c r="AR55" s="561">
        <v>87.89</v>
      </c>
      <c r="AS55" s="562">
        <v>123.18</v>
      </c>
      <c r="AT55" s="560" t="s">
        <v>264</v>
      </c>
      <c r="AU55" s="561">
        <v>96.87</v>
      </c>
      <c r="AV55" s="562">
        <v>134.1</v>
      </c>
      <c r="AW55" s="281" t="s">
        <v>258</v>
      </c>
      <c r="AX55" s="282">
        <v>35.15</v>
      </c>
      <c r="AY55" s="282">
        <v>13.04</v>
      </c>
      <c r="AZ55" s="282" t="s">
        <v>333</v>
      </c>
      <c r="BA55" s="283">
        <v>48.19</v>
      </c>
    </row>
    <row r="56" spans="1:54" s="118" customFormat="1" ht="12" customHeight="1" x14ac:dyDescent="0.25">
      <c r="A56" s="830" t="s">
        <v>65</v>
      </c>
      <c r="B56" s="800"/>
      <c r="C56" s="582" t="s">
        <v>901</v>
      </c>
      <c r="D56" s="551"/>
      <c r="E56" s="552"/>
      <c r="F56" s="553"/>
      <c r="G56" s="551" t="s">
        <v>372</v>
      </c>
      <c r="H56" s="552">
        <v>3.8</v>
      </c>
      <c r="I56" s="553">
        <v>3.8</v>
      </c>
      <c r="J56" s="551" t="s">
        <v>256</v>
      </c>
      <c r="K56" s="552">
        <v>3.54</v>
      </c>
      <c r="L56" s="553">
        <v>5.04</v>
      </c>
      <c r="M56" s="551" t="s">
        <v>293</v>
      </c>
      <c r="N56" s="552">
        <v>6.55</v>
      </c>
      <c r="O56" s="553">
        <v>7.35</v>
      </c>
      <c r="P56" s="554" t="s">
        <v>255</v>
      </c>
      <c r="Q56" s="241">
        <v>5.3070000000000004</v>
      </c>
      <c r="R56" s="242">
        <v>5.3070000000000004</v>
      </c>
      <c r="S56" s="554" t="s">
        <v>255</v>
      </c>
      <c r="T56" s="241">
        <v>4.3170000000000002</v>
      </c>
      <c r="U56" s="242">
        <v>4.3170000000000002</v>
      </c>
      <c r="V56" s="554" t="s">
        <v>256</v>
      </c>
      <c r="W56" s="241">
        <v>11.06</v>
      </c>
      <c r="X56" s="242">
        <v>11.06</v>
      </c>
      <c r="Y56" s="554" t="s">
        <v>334</v>
      </c>
      <c r="Z56" s="241">
        <v>6.29</v>
      </c>
      <c r="AA56" s="242">
        <v>6.29</v>
      </c>
      <c r="AB56" s="554" t="s">
        <v>334</v>
      </c>
      <c r="AC56" s="241">
        <v>17.559999999999999</v>
      </c>
      <c r="AD56" s="242">
        <v>17.559999999999999</v>
      </c>
      <c r="AE56" s="554" t="s">
        <v>292</v>
      </c>
      <c r="AF56" s="241">
        <v>13.36</v>
      </c>
      <c r="AG56" s="242">
        <v>13.36</v>
      </c>
      <c r="AH56" s="554" t="s">
        <v>257</v>
      </c>
      <c r="AI56" s="241">
        <v>17.29</v>
      </c>
      <c r="AJ56" s="242">
        <v>18.059999999999999</v>
      </c>
      <c r="AK56" s="249" t="s">
        <v>368</v>
      </c>
      <c r="AL56" s="241">
        <v>21.19</v>
      </c>
      <c r="AM56" s="242">
        <v>22.38</v>
      </c>
      <c r="AN56" s="144" t="s">
        <v>257</v>
      </c>
      <c r="AO56" s="241">
        <v>30.45</v>
      </c>
      <c r="AP56" s="242">
        <v>30.45</v>
      </c>
      <c r="AQ56" s="560" t="s">
        <v>258</v>
      </c>
      <c r="AR56" s="561">
        <v>32.24</v>
      </c>
      <c r="AS56" s="562">
        <v>32.24</v>
      </c>
      <c r="AT56" s="560" t="s">
        <v>368</v>
      </c>
      <c r="AU56" s="561">
        <v>45.78</v>
      </c>
      <c r="AV56" s="562">
        <v>48.02</v>
      </c>
      <c r="AW56" s="281" t="s">
        <v>258</v>
      </c>
      <c r="AX56" s="282">
        <v>45.392353</v>
      </c>
      <c r="AY56" s="282" t="s">
        <v>333</v>
      </c>
      <c r="AZ56" s="282" t="s">
        <v>53</v>
      </c>
      <c r="BA56" s="283">
        <v>46.092353000000003</v>
      </c>
    </row>
    <row r="57" spans="1:54" s="118" customFormat="1" ht="12" customHeight="1" x14ac:dyDescent="0.25">
      <c r="A57" s="830" t="s">
        <v>65</v>
      </c>
      <c r="B57" s="800"/>
      <c r="C57" s="253" t="s">
        <v>118</v>
      </c>
      <c r="D57" s="551" t="s">
        <v>53</v>
      </c>
      <c r="E57" s="552" t="s">
        <v>53</v>
      </c>
      <c r="F57" s="553" t="s">
        <v>53</v>
      </c>
      <c r="G57" s="551" t="s">
        <v>53</v>
      </c>
      <c r="H57" s="552" t="s">
        <v>53</v>
      </c>
      <c r="I57" s="553" t="s">
        <v>53</v>
      </c>
      <c r="J57" s="551" t="s">
        <v>53</v>
      </c>
      <c r="K57" s="552" t="s">
        <v>53</v>
      </c>
      <c r="L57" s="553" t="s">
        <v>53</v>
      </c>
      <c r="M57" s="551" t="s">
        <v>53</v>
      </c>
      <c r="N57" s="552" t="s">
        <v>53</v>
      </c>
      <c r="O57" s="553" t="s">
        <v>53</v>
      </c>
      <c r="P57" s="554" t="s">
        <v>53</v>
      </c>
      <c r="Q57" s="241" t="s">
        <v>53</v>
      </c>
      <c r="R57" s="242" t="s">
        <v>53</v>
      </c>
      <c r="S57" s="554" t="s">
        <v>255</v>
      </c>
      <c r="T57" s="241">
        <v>12.52</v>
      </c>
      <c r="U57" s="242">
        <v>12.52</v>
      </c>
      <c r="V57" s="554" t="s">
        <v>292</v>
      </c>
      <c r="W57" s="241">
        <v>21.35</v>
      </c>
      <c r="X57" s="242">
        <v>30.22</v>
      </c>
      <c r="Y57" s="554" t="s">
        <v>293</v>
      </c>
      <c r="Z57" s="241">
        <v>33.22</v>
      </c>
      <c r="AA57" s="242">
        <v>53.88</v>
      </c>
      <c r="AB57" s="554" t="s">
        <v>256</v>
      </c>
      <c r="AC57" s="241">
        <v>17.09</v>
      </c>
      <c r="AD57" s="242">
        <v>21.11</v>
      </c>
      <c r="AE57" s="554" t="s">
        <v>293</v>
      </c>
      <c r="AF57" s="241">
        <v>16.23</v>
      </c>
      <c r="AG57" s="242">
        <v>20.23</v>
      </c>
      <c r="AH57" s="554" t="s">
        <v>372</v>
      </c>
      <c r="AI57" s="241">
        <v>19.466000000000001</v>
      </c>
      <c r="AJ57" s="242">
        <v>19.466000000000001</v>
      </c>
      <c r="AK57" s="249" t="s">
        <v>256</v>
      </c>
      <c r="AL57" s="241">
        <v>23.39</v>
      </c>
      <c r="AM57" s="242">
        <v>34.979999999999997</v>
      </c>
      <c r="AN57" s="144" t="s">
        <v>372</v>
      </c>
      <c r="AO57" s="241">
        <v>11.44</v>
      </c>
      <c r="AP57" s="242">
        <v>12.65</v>
      </c>
      <c r="AQ57" s="560" t="s">
        <v>53</v>
      </c>
      <c r="AR57" s="561" t="s">
        <v>53</v>
      </c>
      <c r="AS57" s="562" t="s">
        <v>53</v>
      </c>
      <c r="AT57" s="560" t="s">
        <v>53</v>
      </c>
      <c r="AU57" s="561" t="s">
        <v>53</v>
      </c>
      <c r="AV57" s="562" t="s">
        <v>53</v>
      </c>
      <c r="AW57" s="281" t="s">
        <v>292</v>
      </c>
      <c r="AX57" s="282">
        <v>24.02</v>
      </c>
      <c r="AY57" s="282">
        <v>11.46</v>
      </c>
      <c r="AZ57" s="282" t="s">
        <v>333</v>
      </c>
      <c r="BA57" s="283">
        <v>35.479999999999997</v>
      </c>
    </row>
    <row r="58" spans="1:54" s="118" customFormat="1" ht="12" customHeight="1" x14ac:dyDescent="0.25">
      <c r="A58" s="830" t="s">
        <v>65</v>
      </c>
      <c r="B58" s="800"/>
      <c r="C58" s="253" t="s">
        <v>112</v>
      </c>
      <c r="D58" s="551" t="s">
        <v>53</v>
      </c>
      <c r="E58" s="552" t="s">
        <v>53</v>
      </c>
      <c r="F58" s="553" t="s">
        <v>53</v>
      </c>
      <c r="G58" s="551" t="s">
        <v>256</v>
      </c>
      <c r="H58" s="552">
        <v>5.89</v>
      </c>
      <c r="I58" s="553">
        <v>13.03</v>
      </c>
      <c r="J58" s="551" t="s">
        <v>255</v>
      </c>
      <c r="K58" s="552">
        <v>5.84</v>
      </c>
      <c r="L58" s="553">
        <v>8.27</v>
      </c>
      <c r="M58" s="551" t="s">
        <v>53</v>
      </c>
      <c r="N58" s="552" t="s">
        <v>53</v>
      </c>
      <c r="O58" s="553" t="s">
        <v>53</v>
      </c>
      <c r="P58" s="554" t="s">
        <v>256</v>
      </c>
      <c r="Q58" s="241">
        <v>10.53</v>
      </c>
      <c r="R58" s="242">
        <v>15.29</v>
      </c>
      <c r="S58" s="554" t="s">
        <v>256</v>
      </c>
      <c r="T58" s="241">
        <v>13.49</v>
      </c>
      <c r="U58" s="242">
        <v>14.08</v>
      </c>
      <c r="V58" s="554" t="s">
        <v>293</v>
      </c>
      <c r="W58" s="241">
        <v>5.51</v>
      </c>
      <c r="X58" s="242">
        <v>10.23</v>
      </c>
      <c r="Y58" s="554" t="s">
        <v>292</v>
      </c>
      <c r="Z58" s="241">
        <v>15.032400000000001</v>
      </c>
      <c r="AA58" s="242">
        <v>24.5124</v>
      </c>
      <c r="AB58" s="554" t="s">
        <v>372</v>
      </c>
      <c r="AC58" s="241" t="s">
        <v>53</v>
      </c>
      <c r="AD58" s="242">
        <v>11.41</v>
      </c>
      <c r="AE58" s="554" t="s">
        <v>334</v>
      </c>
      <c r="AF58" s="241">
        <v>12.71</v>
      </c>
      <c r="AG58" s="242">
        <v>23.87</v>
      </c>
      <c r="AH58" s="554" t="s">
        <v>293</v>
      </c>
      <c r="AI58" s="241">
        <v>13.77</v>
      </c>
      <c r="AJ58" s="242">
        <v>16.27</v>
      </c>
      <c r="AK58" s="249" t="s">
        <v>292</v>
      </c>
      <c r="AL58" s="241">
        <v>18.399999999999999</v>
      </c>
      <c r="AM58" s="242">
        <v>20.350000000000001</v>
      </c>
      <c r="AN58" s="144" t="s">
        <v>368</v>
      </c>
      <c r="AO58" s="241">
        <v>36.090000000000003</v>
      </c>
      <c r="AP58" s="242">
        <v>56.48</v>
      </c>
      <c r="AQ58" s="560" t="s">
        <v>255</v>
      </c>
      <c r="AR58" s="561">
        <v>12.19</v>
      </c>
      <c r="AS58" s="562">
        <v>26.4</v>
      </c>
      <c r="AT58" s="560" t="s">
        <v>293</v>
      </c>
      <c r="AU58" s="561">
        <v>9.64</v>
      </c>
      <c r="AV58" s="562">
        <v>31.65</v>
      </c>
      <c r="AW58" s="281" t="s">
        <v>335</v>
      </c>
      <c r="AX58" s="282">
        <v>20.67</v>
      </c>
      <c r="AY58" s="282" t="s">
        <v>53</v>
      </c>
      <c r="AZ58" s="282" t="s">
        <v>333</v>
      </c>
      <c r="BA58" s="283">
        <v>22.74</v>
      </c>
    </row>
    <row r="59" spans="1:54" s="118" customFormat="1" ht="12" customHeight="1" x14ac:dyDescent="0.25">
      <c r="A59" s="830"/>
      <c r="B59" s="800"/>
      <c r="C59" s="253" t="s">
        <v>116</v>
      </c>
      <c r="D59" s="551" t="s">
        <v>53</v>
      </c>
      <c r="E59" s="552" t="s">
        <v>53</v>
      </c>
      <c r="F59" s="553" t="s">
        <v>53</v>
      </c>
      <c r="G59" s="551" t="s">
        <v>53</v>
      </c>
      <c r="H59" s="552" t="s">
        <v>53</v>
      </c>
      <c r="I59" s="553" t="s">
        <v>53</v>
      </c>
      <c r="J59" s="551" t="s">
        <v>255</v>
      </c>
      <c r="K59" s="552" t="s">
        <v>53</v>
      </c>
      <c r="L59" s="553">
        <v>15.172000000000001</v>
      </c>
      <c r="M59" s="551" t="s">
        <v>293</v>
      </c>
      <c r="N59" s="552">
        <v>6.0910000000000002</v>
      </c>
      <c r="O59" s="553">
        <v>11.301</v>
      </c>
      <c r="P59" s="554" t="s">
        <v>256</v>
      </c>
      <c r="Q59" s="241">
        <v>4.0999999999999996</v>
      </c>
      <c r="R59" s="242">
        <v>6.52</v>
      </c>
      <c r="S59" s="554" t="s">
        <v>372</v>
      </c>
      <c r="T59" s="241">
        <v>6.51</v>
      </c>
      <c r="U59" s="242">
        <v>6.8</v>
      </c>
      <c r="V59" s="554" t="s">
        <v>372</v>
      </c>
      <c r="W59" s="241">
        <v>2.33</v>
      </c>
      <c r="X59" s="242">
        <v>2.33</v>
      </c>
      <c r="Y59" s="554" t="s">
        <v>372</v>
      </c>
      <c r="Z59" s="241">
        <v>3.72</v>
      </c>
      <c r="AA59" s="242">
        <v>3.72</v>
      </c>
      <c r="AB59" s="554" t="s">
        <v>255</v>
      </c>
      <c r="AC59" s="241" t="s">
        <v>53</v>
      </c>
      <c r="AD59" s="242">
        <v>9.907</v>
      </c>
      <c r="AE59" s="554" t="s">
        <v>255</v>
      </c>
      <c r="AF59" s="241">
        <v>7.7</v>
      </c>
      <c r="AG59" s="242">
        <v>9.11</v>
      </c>
      <c r="AH59" s="554" t="s">
        <v>53</v>
      </c>
      <c r="AI59" s="241" t="s">
        <v>53</v>
      </c>
      <c r="AJ59" s="242" t="s">
        <v>53</v>
      </c>
      <c r="AK59" s="249" t="s">
        <v>53</v>
      </c>
      <c r="AL59" s="241" t="s">
        <v>53</v>
      </c>
      <c r="AM59" s="242" t="s">
        <v>53</v>
      </c>
      <c r="AN59" s="144" t="s">
        <v>255</v>
      </c>
      <c r="AO59" s="241">
        <v>1.53</v>
      </c>
      <c r="AP59" s="242">
        <v>6.87</v>
      </c>
      <c r="AQ59" s="560" t="s">
        <v>334</v>
      </c>
      <c r="AR59" s="561">
        <v>5.96</v>
      </c>
      <c r="AS59" s="562">
        <v>6.28</v>
      </c>
      <c r="AT59" s="560" t="s">
        <v>256</v>
      </c>
      <c r="AU59" s="561">
        <v>7.47</v>
      </c>
      <c r="AV59" s="562">
        <v>9.83</v>
      </c>
      <c r="AW59" s="281" t="s">
        <v>335</v>
      </c>
      <c r="AX59" s="282">
        <v>12.5</v>
      </c>
      <c r="AY59" s="282" t="s">
        <v>53</v>
      </c>
      <c r="AZ59" s="282" t="s">
        <v>333</v>
      </c>
      <c r="BA59" s="283">
        <v>15.715</v>
      </c>
    </row>
    <row r="60" spans="1:54" s="118" customFormat="1" ht="12" customHeight="1" x14ac:dyDescent="0.25">
      <c r="A60" s="830"/>
      <c r="B60" s="800"/>
      <c r="C60" s="582" t="s">
        <v>903</v>
      </c>
      <c r="D60" s="551" t="s">
        <v>53</v>
      </c>
      <c r="E60" s="552" t="s">
        <v>53</v>
      </c>
      <c r="F60" s="553" t="s">
        <v>53</v>
      </c>
      <c r="G60" s="551" t="s">
        <v>372</v>
      </c>
      <c r="H60" s="552">
        <v>2.351</v>
      </c>
      <c r="I60" s="553">
        <v>2.7313999999999998</v>
      </c>
      <c r="J60" s="551" t="s">
        <v>53</v>
      </c>
      <c r="K60" s="552" t="s">
        <v>53</v>
      </c>
      <c r="L60" s="553" t="s">
        <v>53</v>
      </c>
      <c r="M60" s="551" t="s">
        <v>53</v>
      </c>
      <c r="N60" s="552" t="s">
        <v>53</v>
      </c>
      <c r="O60" s="553" t="s">
        <v>53</v>
      </c>
      <c r="P60" s="554" t="s">
        <v>53</v>
      </c>
      <c r="Q60" s="241" t="s">
        <v>53</v>
      </c>
      <c r="R60" s="242" t="s">
        <v>53</v>
      </c>
      <c r="S60" s="554" t="s">
        <v>255</v>
      </c>
      <c r="T60" s="241">
        <v>9.3000000000000007</v>
      </c>
      <c r="U60" s="242">
        <v>27.14</v>
      </c>
      <c r="V60" s="554" t="s">
        <v>372</v>
      </c>
      <c r="W60" s="241">
        <v>24.74</v>
      </c>
      <c r="X60" s="242">
        <v>24.74</v>
      </c>
      <c r="Y60" s="554" t="s">
        <v>53</v>
      </c>
      <c r="Z60" s="241" t="s">
        <v>53</v>
      </c>
      <c r="AA60" s="242" t="s">
        <v>53</v>
      </c>
      <c r="AB60" s="554" t="s">
        <v>53</v>
      </c>
      <c r="AC60" s="241" t="s">
        <v>53</v>
      </c>
      <c r="AD60" s="242" t="s">
        <v>53</v>
      </c>
      <c r="AE60" s="554" t="s">
        <v>53</v>
      </c>
      <c r="AF60" s="241" t="s">
        <v>53</v>
      </c>
      <c r="AG60" s="242" t="s">
        <v>53</v>
      </c>
      <c r="AH60" s="554" t="s">
        <v>53</v>
      </c>
      <c r="AI60" s="241" t="s">
        <v>53</v>
      </c>
      <c r="AJ60" s="242" t="s">
        <v>53</v>
      </c>
      <c r="AK60" s="249" t="s">
        <v>255</v>
      </c>
      <c r="AL60" s="241">
        <v>5.47</v>
      </c>
      <c r="AM60" s="242">
        <v>8.41</v>
      </c>
      <c r="AN60" s="144" t="s">
        <v>256</v>
      </c>
      <c r="AO60" s="241">
        <v>57.77</v>
      </c>
      <c r="AP60" s="242">
        <v>58.07</v>
      </c>
      <c r="AQ60" s="560" t="s">
        <v>334</v>
      </c>
      <c r="AR60" s="561">
        <v>6.24</v>
      </c>
      <c r="AS60" s="562">
        <v>18.89</v>
      </c>
      <c r="AT60" s="560" t="s">
        <v>255</v>
      </c>
      <c r="AU60" s="561" t="s">
        <v>53</v>
      </c>
      <c r="AV60" s="562">
        <v>63.24</v>
      </c>
      <c r="AW60" s="281" t="s">
        <v>372</v>
      </c>
      <c r="AX60" s="282">
        <v>5.87</v>
      </c>
      <c r="AY60" s="282" t="s">
        <v>53</v>
      </c>
      <c r="AZ60" s="282" t="s">
        <v>333</v>
      </c>
      <c r="BA60" s="283">
        <v>11.99</v>
      </c>
    </row>
    <row r="61" spans="1:54" s="118" customFormat="1" ht="12" customHeight="1" x14ac:dyDescent="0.25">
      <c r="A61" s="830" t="s">
        <v>65</v>
      </c>
      <c r="B61" s="800"/>
      <c r="C61" s="253" t="s">
        <v>115</v>
      </c>
      <c r="D61" s="551"/>
      <c r="E61" s="552"/>
      <c r="F61" s="553"/>
      <c r="G61" s="551" t="s">
        <v>53</v>
      </c>
      <c r="H61" s="552" t="s">
        <v>53</v>
      </c>
      <c r="I61" s="553" t="s">
        <v>53</v>
      </c>
      <c r="J61" s="551"/>
      <c r="K61" s="552"/>
      <c r="L61" s="553"/>
      <c r="M61" s="551"/>
      <c r="N61" s="552"/>
      <c r="O61" s="553"/>
      <c r="P61" s="554" t="s">
        <v>53</v>
      </c>
      <c r="Q61" s="241" t="s">
        <v>53</v>
      </c>
      <c r="R61" s="242" t="s">
        <v>53</v>
      </c>
      <c r="S61" s="554"/>
      <c r="T61" s="241"/>
      <c r="U61" s="242"/>
      <c r="V61" s="554"/>
      <c r="W61" s="241"/>
      <c r="X61" s="242"/>
      <c r="Y61" s="554" t="s">
        <v>53</v>
      </c>
      <c r="Z61" s="241" t="s">
        <v>53</v>
      </c>
      <c r="AA61" s="242" t="s">
        <v>53</v>
      </c>
      <c r="AB61" s="554" t="s">
        <v>255</v>
      </c>
      <c r="AC61" s="241">
        <v>25.04</v>
      </c>
      <c r="AD61" s="242">
        <v>25.04</v>
      </c>
      <c r="AE61" s="554" t="s">
        <v>53</v>
      </c>
      <c r="AF61" s="241" t="s">
        <v>53</v>
      </c>
      <c r="AG61" s="242" t="s">
        <v>53</v>
      </c>
      <c r="AH61" s="554" t="s">
        <v>53</v>
      </c>
      <c r="AI61" s="241" t="s">
        <v>53</v>
      </c>
      <c r="AJ61" s="242" t="s">
        <v>53</v>
      </c>
      <c r="AK61" s="249"/>
      <c r="AL61" s="241"/>
      <c r="AM61" s="242"/>
      <c r="AN61" s="144" t="s">
        <v>53</v>
      </c>
      <c r="AO61" s="241" t="s">
        <v>53</v>
      </c>
      <c r="AP61" s="242" t="s">
        <v>53</v>
      </c>
      <c r="AQ61" s="560" t="s">
        <v>53</v>
      </c>
      <c r="AR61" s="561" t="s">
        <v>53</v>
      </c>
      <c r="AS61" s="562" t="s">
        <v>53</v>
      </c>
      <c r="AT61" s="560" t="s">
        <v>334</v>
      </c>
      <c r="AU61" s="561">
        <v>18.670000000000002</v>
      </c>
      <c r="AV61" s="562">
        <v>43.61</v>
      </c>
      <c r="AW61" s="281" t="s">
        <v>372</v>
      </c>
      <c r="AX61" s="282">
        <v>1.51</v>
      </c>
      <c r="AY61" s="282" t="s">
        <v>333</v>
      </c>
      <c r="AZ61" s="282" t="s">
        <v>53</v>
      </c>
      <c r="BA61" s="283">
        <v>2.14</v>
      </c>
    </row>
    <row r="62" spans="1:54" s="118" customFormat="1" ht="12" customHeight="1" x14ac:dyDescent="0.25">
      <c r="A62" s="830" t="s">
        <v>65</v>
      </c>
      <c r="B62" s="800"/>
      <c r="C62" s="253" t="s">
        <v>176</v>
      </c>
      <c r="D62" s="551"/>
      <c r="E62" s="552"/>
      <c r="F62" s="553"/>
      <c r="G62" s="551"/>
      <c r="H62" s="552"/>
      <c r="I62" s="553"/>
      <c r="J62" s="551"/>
      <c r="K62" s="552"/>
      <c r="L62" s="553"/>
      <c r="M62" s="551"/>
      <c r="N62" s="552"/>
      <c r="O62" s="553"/>
      <c r="P62" s="554"/>
      <c r="Q62" s="241"/>
      <c r="R62" s="242"/>
      <c r="S62" s="554"/>
      <c r="T62" s="241"/>
      <c r="U62" s="242"/>
      <c r="V62" s="554"/>
      <c r="W62" s="241"/>
      <c r="X62" s="242"/>
      <c r="Y62" s="554"/>
      <c r="Z62" s="241"/>
      <c r="AA62" s="242"/>
      <c r="AB62" s="554"/>
      <c r="AC62" s="241"/>
      <c r="AD62" s="242"/>
      <c r="AE62" s="554"/>
      <c r="AF62" s="241"/>
      <c r="AG62" s="242"/>
      <c r="AH62" s="554"/>
      <c r="AI62" s="241"/>
      <c r="AJ62" s="242"/>
      <c r="AK62" s="249"/>
      <c r="AL62" s="241"/>
      <c r="AM62" s="242"/>
      <c r="AN62" s="144"/>
      <c r="AO62" s="241"/>
      <c r="AP62" s="242"/>
      <c r="AQ62" s="560" t="s">
        <v>53</v>
      </c>
      <c r="AR62" s="561" t="s">
        <v>53</v>
      </c>
      <c r="AS62" s="562" t="s">
        <v>53</v>
      </c>
      <c r="AT62" s="560" t="s">
        <v>53</v>
      </c>
      <c r="AU62" s="561" t="s">
        <v>53</v>
      </c>
      <c r="AV62" s="562" t="s">
        <v>53</v>
      </c>
      <c r="AW62" s="281" t="s">
        <v>53</v>
      </c>
      <c r="AX62" s="282" t="s">
        <v>53</v>
      </c>
      <c r="AY62" s="282" t="s">
        <v>53</v>
      </c>
      <c r="AZ62" s="282" t="s">
        <v>53</v>
      </c>
      <c r="BA62" s="283"/>
    </row>
    <row r="63" spans="1:54" s="118" customFormat="1" ht="12" customHeight="1" x14ac:dyDescent="0.25">
      <c r="A63" s="830" t="s">
        <v>65</v>
      </c>
      <c r="B63" s="801"/>
      <c r="C63" s="671" t="s">
        <v>904</v>
      </c>
      <c r="D63" s="551"/>
      <c r="E63" s="552"/>
      <c r="F63" s="553"/>
      <c r="G63" s="551"/>
      <c r="H63" s="552"/>
      <c r="I63" s="553"/>
      <c r="J63" s="551"/>
      <c r="K63" s="552"/>
      <c r="L63" s="553"/>
      <c r="M63" s="551"/>
      <c r="N63" s="552"/>
      <c r="O63" s="553"/>
      <c r="P63" s="555"/>
      <c r="Q63" s="247"/>
      <c r="R63" s="248"/>
      <c r="S63" s="555"/>
      <c r="T63" s="247"/>
      <c r="U63" s="248"/>
      <c r="V63" s="555"/>
      <c r="W63" s="247"/>
      <c r="X63" s="248"/>
      <c r="Y63" s="555"/>
      <c r="Z63" s="247"/>
      <c r="AA63" s="248"/>
      <c r="AB63" s="555"/>
      <c r="AC63" s="247"/>
      <c r="AD63" s="248"/>
      <c r="AE63" s="555"/>
      <c r="AF63" s="247"/>
      <c r="AG63" s="248"/>
      <c r="AH63" s="555"/>
      <c r="AI63" s="247"/>
      <c r="AJ63" s="248"/>
      <c r="AK63" s="251"/>
      <c r="AL63" s="247"/>
      <c r="AM63" s="248"/>
      <c r="AN63" s="246"/>
      <c r="AO63" s="247"/>
      <c r="AP63" s="248"/>
      <c r="AQ63" s="560" t="s">
        <v>53</v>
      </c>
      <c r="AR63" s="561" t="s">
        <v>53</v>
      </c>
      <c r="AS63" s="562" t="s">
        <v>53</v>
      </c>
      <c r="AT63" s="560"/>
      <c r="AU63" s="561"/>
      <c r="AV63" s="562"/>
      <c r="AW63" s="284" t="s">
        <v>53</v>
      </c>
      <c r="AX63" s="285" t="s">
        <v>53</v>
      </c>
      <c r="AY63" s="285" t="s">
        <v>53</v>
      </c>
      <c r="AZ63" s="285" t="s">
        <v>53</v>
      </c>
      <c r="BA63" s="286"/>
      <c r="BB63" s="296"/>
    </row>
    <row r="64" spans="1:54" s="118" customFormat="1" ht="12" customHeight="1" x14ac:dyDescent="0.25">
      <c r="A64" s="830" t="s">
        <v>65</v>
      </c>
      <c r="B64" s="799" t="s">
        <v>37</v>
      </c>
      <c r="C64" s="252" t="s">
        <v>121</v>
      </c>
      <c r="D64" s="547" t="s">
        <v>260</v>
      </c>
      <c r="E64" s="548">
        <v>77.328999999999994</v>
      </c>
      <c r="F64" s="549">
        <v>78.558999999999997</v>
      </c>
      <c r="G64" s="547" t="s">
        <v>336</v>
      </c>
      <c r="H64" s="548">
        <v>87.167000000000002</v>
      </c>
      <c r="I64" s="549">
        <v>102.113</v>
      </c>
      <c r="J64" s="547" t="s">
        <v>263</v>
      </c>
      <c r="K64" s="548">
        <v>127.12</v>
      </c>
      <c r="L64" s="549">
        <v>132.33000000000001</v>
      </c>
      <c r="M64" s="547" t="s">
        <v>294</v>
      </c>
      <c r="N64" s="548">
        <v>72.86</v>
      </c>
      <c r="O64" s="549">
        <v>111.04</v>
      </c>
      <c r="P64" s="550" t="s">
        <v>330</v>
      </c>
      <c r="Q64" s="244">
        <v>98.06</v>
      </c>
      <c r="R64" s="245">
        <v>115.58</v>
      </c>
      <c r="S64" s="550" t="s">
        <v>261</v>
      </c>
      <c r="T64" s="244">
        <v>178.19</v>
      </c>
      <c r="U64" s="245">
        <v>193.63</v>
      </c>
      <c r="V64" s="550" t="s">
        <v>260</v>
      </c>
      <c r="W64" s="244">
        <v>148.58000000000001</v>
      </c>
      <c r="X64" s="245">
        <v>165.45</v>
      </c>
      <c r="Y64" s="550" t="s">
        <v>294</v>
      </c>
      <c r="Z64" s="244">
        <v>90.08</v>
      </c>
      <c r="AA64" s="245">
        <v>123.17</v>
      </c>
      <c r="AB64" s="550" t="s">
        <v>336</v>
      </c>
      <c r="AC64" s="244">
        <v>183.64</v>
      </c>
      <c r="AD64" s="245">
        <v>249.71</v>
      </c>
      <c r="AE64" s="550" t="s">
        <v>294</v>
      </c>
      <c r="AF64" s="244">
        <v>166.02</v>
      </c>
      <c r="AG64" s="245">
        <v>248.98</v>
      </c>
      <c r="AH64" s="550" t="s">
        <v>257</v>
      </c>
      <c r="AI64" s="244">
        <v>98.12</v>
      </c>
      <c r="AJ64" s="245">
        <v>139.81</v>
      </c>
      <c r="AK64" s="250" t="s">
        <v>262</v>
      </c>
      <c r="AL64" s="244">
        <v>197.72</v>
      </c>
      <c r="AM64" s="245">
        <v>233.66</v>
      </c>
      <c r="AN64" s="243" t="s">
        <v>260</v>
      </c>
      <c r="AO64" s="244">
        <v>196.68</v>
      </c>
      <c r="AP64" s="245">
        <v>216.86</v>
      </c>
      <c r="AQ64" s="557" t="s">
        <v>295</v>
      </c>
      <c r="AR64" s="558">
        <v>129.91</v>
      </c>
      <c r="AS64" s="559">
        <v>255.69</v>
      </c>
      <c r="AT64" s="557" t="s">
        <v>336</v>
      </c>
      <c r="AU64" s="558">
        <v>118.35</v>
      </c>
      <c r="AV64" s="559">
        <v>173.25</v>
      </c>
      <c r="AW64" s="278" t="s">
        <v>297</v>
      </c>
      <c r="AX64" s="279">
        <v>272.80227600000001</v>
      </c>
      <c r="AY64" s="279">
        <v>1.78</v>
      </c>
      <c r="AZ64" s="279">
        <v>26.39</v>
      </c>
      <c r="BA64" s="280">
        <v>301.742276</v>
      </c>
    </row>
    <row r="65" spans="1:53" s="118" customFormat="1" ht="12" customHeight="1" x14ac:dyDescent="0.25">
      <c r="A65" s="830" t="s">
        <v>65</v>
      </c>
      <c r="B65" s="800"/>
      <c r="C65" s="582" t="s">
        <v>906</v>
      </c>
      <c r="D65" s="551"/>
      <c r="E65" s="552"/>
      <c r="F65" s="553"/>
      <c r="G65" s="551"/>
      <c r="H65" s="552"/>
      <c r="I65" s="553"/>
      <c r="J65" s="551"/>
      <c r="K65" s="552"/>
      <c r="L65" s="553"/>
      <c r="M65" s="551" t="s">
        <v>53</v>
      </c>
      <c r="N65" s="552" t="s">
        <v>53</v>
      </c>
      <c r="O65" s="553" t="s">
        <v>53</v>
      </c>
      <c r="P65" s="554" t="s">
        <v>53</v>
      </c>
      <c r="Q65" s="241" t="s">
        <v>53</v>
      </c>
      <c r="R65" s="242" t="s">
        <v>53</v>
      </c>
      <c r="S65" s="554"/>
      <c r="T65" s="241"/>
      <c r="U65" s="242"/>
      <c r="V65" s="554"/>
      <c r="W65" s="241"/>
      <c r="X65" s="242"/>
      <c r="Y65" s="554"/>
      <c r="Z65" s="241"/>
      <c r="AA65" s="242"/>
      <c r="AB65" s="554"/>
      <c r="AC65" s="241"/>
      <c r="AD65" s="242"/>
      <c r="AE65" s="554" t="s">
        <v>53</v>
      </c>
      <c r="AF65" s="241" t="s">
        <v>53</v>
      </c>
      <c r="AG65" s="242" t="s">
        <v>53</v>
      </c>
      <c r="AH65" s="554" t="s">
        <v>372</v>
      </c>
      <c r="AI65" s="241" t="s">
        <v>53</v>
      </c>
      <c r="AJ65" s="242">
        <v>20.6</v>
      </c>
      <c r="AK65" s="249" t="s">
        <v>53</v>
      </c>
      <c r="AL65" s="241" t="s">
        <v>53</v>
      </c>
      <c r="AM65" s="242" t="s">
        <v>53</v>
      </c>
      <c r="AN65" s="144" t="s">
        <v>372</v>
      </c>
      <c r="AO65" s="241">
        <v>2.08</v>
      </c>
      <c r="AP65" s="242">
        <v>2.08</v>
      </c>
      <c r="AQ65" s="560" t="s">
        <v>372</v>
      </c>
      <c r="AR65" s="561" t="s">
        <v>53</v>
      </c>
      <c r="AS65" s="562">
        <v>18.87</v>
      </c>
      <c r="AT65" s="560" t="s">
        <v>255</v>
      </c>
      <c r="AU65" s="561">
        <v>5.9</v>
      </c>
      <c r="AV65" s="562">
        <v>9.74</v>
      </c>
      <c r="AW65" s="281" t="s">
        <v>292</v>
      </c>
      <c r="AX65" s="282">
        <v>12.28</v>
      </c>
      <c r="AY65" s="282" t="s">
        <v>53</v>
      </c>
      <c r="AZ65" s="282" t="s">
        <v>333</v>
      </c>
      <c r="BA65" s="283">
        <v>12.771089999999999</v>
      </c>
    </row>
    <row r="66" spans="1:53" s="118" customFormat="1" ht="12" customHeight="1" x14ac:dyDescent="0.25">
      <c r="A66" s="830" t="s">
        <v>65</v>
      </c>
      <c r="B66" s="800"/>
      <c r="C66" s="253" t="s">
        <v>119</v>
      </c>
      <c r="D66" s="551" t="s">
        <v>256</v>
      </c>
      <c r="E66" s="552">
        <v>19.084</v>
      </c>
      <c r="F66" s="553">
        <v>19.564</v>
      </c>
      <c r="G66" s="551" t="s">
        <v>372</v>
      </c>
      <c r="H66" s="552">
        <v>19.863</v>
      </c>
      <c r="I66" s="553">
        <v>19.863</v>
      </c>
      <c r="J66" s="551" t="s">
        <v>53</v>
      </c>
      <c r="K66" s="552" t="s">
        <v>53</v>
      </c>
      <c r="L66" s="553" t="s">
        <v>53</v>
      </c>
      <c r="M66" s="551" t="s">
        <v>53</v>
      </c>
      <c r="N66" s="552" t="s">
        <v>53</v>
      </c>
      <c r="O66" s="553" t="s">
        <v>53</v>
      </c>
      <c r="P66" s="554" t="s">
        <v>53</v>
      </c>
      <c r="Q66" s="241" t="s">
        <v>53</v>
      </c>
      <c r="R66" s="242" t="s">
        <v>53</v>
      </c>
      <c r="S66" s="554" t="s">
        <v>53</v>
      </c>
      <c r="T66" s="241" t="s">
        <v>53</v>
      </c>
      <c r="U66" s="242" t="s">
        <v>53</v>
      </c>
      <c r="V66" s="554" t="s">
        <v>53</v>
      </c>
      <c r="W66" s="241" t="s">
        <v>53</v>
      </c>
      <c r="X66" s="242" t="s">
        <v>53</v>
      </c>
      <c r="Y66" s="554"/>
      <c r="Z66" s="241"/>
      <c r="AA66" s="242"/>
      <c r="AB66" s="554"/>
      <c r="AC66" s="241"/>
      <c r="AD66" s="242"/>
      <c r="AE66" s="554"/>
      <c r="AF66" s="241"/>
      <c r="AG66" s="242"/>
      <c r="AH66" s="554"/>
      <c r="AI66" s="241"/>
      <c r="AJ66" s="242"/>
      <c r="AK66" s="249"/>
      <c r="AL66" s="241"/>
      <c r="AM66" s="242"/>
      <c r="AN66" s="144" t="s">
        <v>372</v>
      </c>
      <c r="AO66" s="241">
        <v>10.53</v>
      </c>
      <c r="AP66" s="242">
        <v>28.42</v>
      </c>
      <c r="AQ66" s="560" t="s">
        <v>53</v>
      </c>
      <c r="AR66" s="561" t="s">
        <v>53</v>
      </c>
      <c r="AS66" s="562" t="s">
        <v>53</v>
      </c>
      <c r="AT66" s="560" t="s">
        <v>53</v>
      </c>
      <c r="AU66" s="561" t="s">
        <v>53</v>
      </c>
      <c r="AV66" s="562" t="s">
        <v>53</v>
      </c>
      <c r="AW66" s="281" t="s">
        <v>53</v>
      </c>
      <c r="AX66" s="282" t="s">
        <v>53</v>
      </c>
      <c r="AY66" s="282" t="s">
        <v>53</v>
      </c>
      <c r="AZ66" s="282" t="s">
        <v>53</v>
      </c>
      <c r="BA66" s="283"/>
    </row>
    <row r="67" spans="1:53" s="118" customFormat="1" ht="12" customHeight="1" x14ac:dyDescent="0.25">
      <c r="A67" s="830" t="s">
        <v>65</v>
      </c>
      <c r="B67" s="800"/>
      <c r="C67" s="253" t="s">
        <v>179</v>
      </c>
      <c r="D67" s="551"/>
      <c r="E67" s="552"/>
      <c r="F67" s="553"/>
      <c r="G67" s="551"/>
      <c r="H67" s="552"/>
      <c r="I67" s="553"/>
      <c r="J67" s="551"/>
      <c r="K67" s="552"/>
      <c r="L67" s="553"/>
      <c r="M67" s="551"/>
      <c r="N67" s="552"/>
      <c r="O67" s="553"/>
      <c r="P67" s="554"/>
      <c r="Q67" s="241"/>
      <c r="R67" s="242"/>
      <c r="S67" s="554"/>
      <c r="T67" s="241"/>
      <c r="U67" s="242"/>
      <c r="V67" s="554"/>
      <c r="W67" s="241"/>
      <c r="X67" s="242"/>
      <c r="Y67" s="554"/>
      <c r="Z67" s="241"/>
      <c r="AA67" s="242"/>
      <c r="AB67" s="554"/>
      <c r="AC67" s="241"/>
      <c r="AD67" s="242"/>
      <c r="AE67" s="554"/>
      <c r="AF67" s="241"/>
      <c r="AG67" s="242"/>
      <c r="AH67" s="554"/>
      <c r="AI67" s="241"/>
      <c r="AJ67" s="242"/>
      <c r="AK67" s="249" t="s">
        <v>53</v>
      </c>
      <c r="AL67" s="241" t="s">
        <v>53</v>
      </c>
      <c r="AM67" s="242" t="s">
        <v>53</v>
      </c>
      <c r="AN67" s="144" t="s">
        <v>53</v>
      </c>
      <c r="AO67" s="241" t="s">
        <v>53</v>
      </c>
      <c r="AP67" s="242" t="s">
        <v>53</v>
      </c>
      <c r="AQ67" s="560" t="s">
        <v>53</v>
      </c>
      <c r="AR67" s="561" t="s">
        <v>53</v>
      </c>
      <c r="AS67" s="562" t="s">
        <v>53</v>
      </c>
      <c r="AT67" s="560" t="s">
        <v>53</v>
      </c>
      <c r="AU67" s="561" t="s">
        <v>53</v>
      </c>
      <c r="AV67" s="562" t="s">
        <v>53</v>
      </c>
      <c r="AW67" s="281" t="s">
        <v>53</v>
      </c>
      <c r="AX67" s="282" t="s">
        <v>53</v>
      </c>
      <c r="AY67" s="282" t="s">
        <v>53</v>
      </c>
      <c r="AZ67" s="282" t="s">
        <v>53</v>
      </c>
      <c r="BA67" s="283"/>
    </row>
    <row r="68" spans="1:53" s="118" customFormat="1" ht="12" customHeight="1" x14ac:dyDescent="0.25">
      <c r="A68" s="830" t="s">
        <v>65</v>
      </c>
      <c r="B68" s="801"/>
      <c r="C68" s="254" t="s">
        <v>120</v>
      </c>
      <c r="D68" s="551"/>
      <c r="E68" s="552"/>
      <c r="F68" s="553"/>
      <c r="G68" s="551"/>
      <c r="H68" s="552"/>
      <c r="I68" s="553"/>
      <c r="J68" s="551"/>
      <c r="K68" s="552"/>
      <c r="L68" s="553"/>
      <c r="M68" s="551"/>
      <c r="N68" s="552"/>
      <c r="O68" s="553"/>
      <c r="P68" s="555"/>
      <c r="Q68" s="247"/>
      <c r="R68" s="248"/>
      <c r="S68" s="555"/>
      <c r="T68" s="247"/>
      <c r="U68" s="248"/>
      <c r="V68" s="555"/>
      <c r="W68" s="247"/>
      <c r="X68" s="248"/>
      <c r="Y68" s="555" t="s">
        <v>53</v>
      </c>
      <c r="Z68" s="247" t="s">
        <v>53</v>
      </c>
      <c r="AA68" s="248" t="s">
        <v>53</v>
      </c>
      <c r="AB68" s="555" t="s">
        <v>372</v>
      </c>
      <c r="AC68" s="247" t="s">
        <v>53</v>
      </c>
      <c r="AD68" s="248">
        <v>30.76</v>
      </c>
      <c r="AE68" s="555" t="s">
        <v>53</v>
      </c>
      <c r="AF68" s="247" t="s">
        <v>53</v>
      </c>
      <c r="AG68" s="248" t="s">
        <v>53</v>
      </c>
      <c r="AH68" s="555" t="s">
        <v>53</v>
      </c>
      <c r="AI68" s="247" t="s">
        <v>53</v>
      </c>
      <c r="AJ68" s="248" t="s">
        <v>53</v>
      </c>
      <c r="AK68" s="251" t="s">
        <v>53</v>
      </c>
      <c r="AL68" s="247" t="s">
        <v>53</v>
      </c>
      <c r="AM68" s="248" t="s">
        <v>53</v>
      </c>
      <c r="AN68" s="246" t="s">
        <v>53</v>
      </c>
      <c r="AO68" s="247" t="s">
        <v>53</v>
      </c>
      <c r="AP68" s="248" t="s">
        <v>53</v>
      </c>
      <c r="AQ68" s="560" t="s">
        <v>53</v>
      </c>
      <c r="AR68" s="561" t="s">
        <v>53</v>
      </c>
      <c r="AS68" s="562" t="s">
        <v>53</v>
      </c>
      <c r="AT68" s="560"/>
      <c r="AU68" s="561"/>
      <c r="AV68" s="562"/>
      <c r="AW68" s="503" t="s">
        <v>53</v>
      </c>
      <c r="AX68" s="504" t="s">
        <v>53</v>
      </c>
      <c r="AY68" s="504" t="s">
        <v>53</v>
      </c>
      <c r="AZ68" s="504" t="s">
        <v>53</v>
      </c>
      <c r="BA68" s="579"/>
    </row>
    <row r="69" spans="1:53" s="118" customFormat="1" ht="12" customHeight="1" x14ac:dyDescent="0.25">
      <c r="A69" s="830" t="s">
        <v>65</v>
      </c>
      <c r="B69" s="799" t="s">
        <v>38</v>
      </c>
      <c r="C69" s="670" t="s">
        <v>944</v>
      </c>
      <c r="D69" s="547" t="s">
        <v>53</v>
      </c>
      <c r="E69" s="548" t="s">
        <v>53</v>
      </c>
      <c r="F69" s="549" t="s">
        <v>53</v>
      </c>
      <c r="G69" s="547" t="s">
        <v>53</v>
      </c>
      <c r="H69" s="548" t="s">
        <v>53</v>
      </c>
      <c r="I69" s="549" t="s">
        <v>53</v>
      </c>
      <c r="J69" s="547" t="s">
        <v>372</v>
      </c>
      <c r="K69" s="548" t="s">
        <v>53</v>
      </c>
      <c r="L69" s="549">
        <v>6.43</v>
      </c>
      <c r="M69" s="547" t="s">
        <v>372</v>
      </c>
      <c r="N69" s="548">
        <v>10.14</v>
      </c>
      <c r="O69" s="549">
        <v>12.69</v>
      </c>
      <c r="P69" s="550" t="s">
        <v>53</v>
      </c>
      <c r="Q69" s="244" t="s">
        <v>53</v>
      </c>
      <c r="R69" s="245" t="s">
        <v>53</v>
      </c>
      <c r="S69" s="550" t="s">
        <v>53</v>
      </c>
      <c r="T69" s="244" t="s">
        <v>53</v>
      </c>
      <c r="U69" s="245" t="s">
        <v>53</v>
      </c>
      <c r="V69" s="550" t="s">
        <v>53</v>
      </c>
      <c r="W69" s="244" t="s">
        <v>53</v>
      </c>
      <c r="X69" s="245" t="s">
        <v>53</v>
      </c>
      <c r="Y69" s="550" t="s">
        <v>372</v>
      </c>
      <c r="Z69" s="244">
        <v>8.18</v>
      </c>
      <c r="AA69" s="245">
        <v>8.18</v>
      </c>
      <c r="AB69" s="550" t="s">
        <v>53</v>
      </c>
      <c r="AC69" s="244" t="s">
        <v>53</v>
      </c>
      <c r="AD69" s="245" t="s">
        <v>53</v>
      </c>
      <c r="AE69" s="550" t="s">
        <v>372</v>
      </c>
      <c r="AF69" s="244">
        <v>6.45</v>
      </c>
      <c r="AG69" s="245">
        <v>6.45</v>
      </c>
      <c r="AH69" s="550" t="s">
        <v>372</v>
      </c>
      <c r="AI69" s="244">
        <v>7.24</v>
      </c>
      <c r="AJ69" s="245">
        <v>7.24</v>
      </c>
      <c r="AK69" s="250" t="s">
        <v>292</v>
      </c>
      <c r="AL69" s="244">
        <v>20.65</v>
      </c>
      <c r="AM69" s="245">
        <v>23.28</v>
      </c>
      <c r="AN69" s="243" t="s">
        <v>256</v>
      </c>
      <c r="AO69" s="244">
        <v>21.7</v>
      </c>
      <c r="AP69" s="245">
        <v>24.72</v>
      </c>
      <c r="AQ69" s="557" t="s">
        <v>293</v>
      </c>
      <c r="AR69" s="558">
        <v>10.7</v>
      </c>
      <c r="AS69" s="559">
        <v>13.72</v>
      </c>
      <c r="AT69" s="557" t="s">
        <v>330</v>
      </c>
      <c r="AU69" s="558">
        <v>44.29</v>
      </c>
      <c r="AV69" s="559">
        <v>50.73</v>
      </c>
      <c r="AW69" s="278" t="s">
        <v>323</v>
      </c>
      <c r="AX69" s="279">
        <v>42.1</v>
      </c>
      <c r="AY69" s="279">
        <v>17.023299999999999</v>
      </c>
      <c r="AZ69" s="279">
        <v>5.93</v>
      </c>
      <c r="BA69" s="280">
        <v>65.053299999999993</v>
      </c>
    </row>
    <row r="70" spans="1:53" s="118" customFormat="1" ht="12" customHeight="1" x14ac:dyDescent="0.25">
      <c r="A70" s="830" t="s">
        <v>65</v>
      </c>
      <c r="B70" s="800"/>
      <c r="C70" s="582" t="s">
        <v>948</v>
      </c>
      <c r="D70" s="551"/>
      <c r="E70" s="552"/>
      <c r="F70" s="553"/>
      <c r="G70" s="551"/>
      <c r="H70" s="552"/>
      <c r="I70" s="553"/>
      <c r="J70" s="551"/>
      <c r="K70" s="552"/>
      <c r="L70" s="553"/>
      <c r="M70" s="551" t="s">
        <v>53</v>
      </c>
      <c r="N70" s="552" t="s">
        <v>53</v>
      </c>
      <c r="O70" s="553" t="s">
        <v>53</v>
      </c>
      <c r="P70" s="554"/>
      <c r="Q70" s="241"/>
      <c r="R70" s="242"/>
      <c r="S70" s="554"/>
      <c r="T70" s="241"/>
      <c r="U70" s="242"/>
      <c r="V70" s="554"/>
      <c r="W70" s="241"/>
      <c r="X70" s="242"/>
      <c r="Y70" s="554" t="s">
        <v>53</v>
      </c>
      <c r="Z70" s="241" t="s">
        <v>53</v>
      </c>
      <c r="AA70" s="242" t="s">
        <v>53</v>
      </c>
      <c r="AB70" s="554" t="s">
        <v>53</v>
      </c>
      <c r="AC70" s="241" t="s">
        <v>53</v>
      </c>
      <c r="AD70" s="242" t="s">
        <v>53</v>
      </c>
      <c r="AE70" s="554" t="s">
        <v>372</v>
      </c>
      <c r="AF70" s="241">
        <v>5.07</v>
      </c>
      <c r="AG70" s="242">
        <v>15.24</v>
      </c>
      <c r="AH70" s="554" t="s">
        <v>53</v>
      </c>
      <c r="AI70" s="241" t="s">
        <v>53</v>
      </c>
      <c r="AJ70" s="242" t="s">
        <v>53</v>
      </c>
      <c r="AK70" s="249" t="s">
        <v>256</v>
      </c>
      <c r="AL70" s="241">
        <v>17.18</v>
      </c>
      <c r="AM70" s="242">
        <v>17.18</v>
      </c>
      <c r="AN70" s="144" t="s">
        <v>334</v>
      </c>
      <c r="AO70" s="241">
        <v>14.5</v>
      </c>
      <c r="AP70" s="242">
        <v>16.149999999999999</v>
      </c>
      <c r="AQ70" s="560" t="s">
        <v>372</v>
      </c>
      <c r="AR70" s="561">
        <v>11.1</v>
      </c>
      <c r="AS70" s="562">
        <v>17.399999999999999</v>
      </c>
      <c r="AT70" s="560" t="s">
        <v>368</v>
      </c>
      <c r="AU70" s="561">
        <v>48.08</v>
      </c>
      <c r="AV70" s="562">
        <v>85.6</v>
      </c>
      <c r="AW70" s="281" t="s">
        <v>334</v>
      </c>
      <c r="AX70" s="282">
        <v>16.528953999999999</v>
      </c>
      <c r="AY70" s="282" t="s">
        <v>333</v>
      </c>
      <c r="AZ70" s="282" t="s">
        <v>333</v>
      </c>
      <c r="BA70" s="283">
        <v>16.528953999999999</v>
      </c>
    </row>
    <row r="71" spans="1:53" s="118" customFormat="1" ht="12" customHeight="1" x14ac:dyDescent="0.25">
      <c r="A71" s="830" t="s">
        <v>65</v>
      </c>
      <c r="B71" s="800"/>
      <c r="C71" s="253" t="s">
        <v>181</v>
      </c>
      <c r="D71" s="551" t="s">
        <v>53</v>
      </c>
      <c r="E71" s="552" t="s">
        <v>53</v>
      </c>
      <c r="F71" s="553" t="s">
        <v>53</v>
      </c>
      <c r="G71" s="551" t="s">
        <v>53</v>
      </c>
      <c r="H71" s="552" t="s">
        <v>53</v>
      </c>
      <c r="I71" s="553" t="s">
        <v>53</v>
      </c>
      <c r="J71" s="551"/>
      <c r="K71" s="552"/>
      <c r="L71" s="553"/>
      <c r="M71" s="551"/>
      <c r="N71" s="552"/>
      <c r="O71" s="553"/>
      <c r="P71" s="554"/>
      <c r="Q71" s="241"/>
      <c r="R71" s="242"/>
      <c r="S71" s="554" t="s">
        <v>372</v>
      </c>
      <c r="T71" s="241">
        <v>2.57</v>
      </c>
      <c r="U71" s="242">
        <v>2.57</v>
      </c>
      <c r="V71" s="554" t="s">
        <v>255</v>
      </c>
      <c r="W71" s="241">
        <v>7.7</v>
      </c>
      <c r="X71" s="242">
        <v>11.7</v>
      </c>
      <c r="Y71" s="554" t="s">
        <v>53</v>
      </c>
      <c r="Z71" s="241" t="s">
        <v>53</v>
      </c>
      <c r="AA71" s="242" t="s">
        <v>53</v>
      </c>
      <c r="AB71" s="554" t="s">
        <v>53</v>
      </c>
      <c r="AC71" s="241" t="s">
        <v>53</v>
      </c>
      <c r="AD71" s="242" t="s">
        <v>53</v>
      </c>
      <c r="AE71" s="554" t="s">
        <v>53</v>
      </c>
      <c r="AF71" s="241" t="s">
        <v>53</v>
      </c>
      <c r="AG71" s="242" t="s">
        <v>53</v>
      </c>
      <c r="AH71" s="554" t="s">
        <v>53</v>
      </c>
      <c r="AI71" s="241" t="s">
        <v>53</v>
      </c>
      <c r="AJ71" s="242" t="s">
        <v>53</v>
      </c>
      <c r="AK71" s="249" t="s">
        <v>53</v>
      </c>
      <c r="AL71" s="241" t="s">
        <v>53</v>
      </c>
      <c r="AM71" s="242" t="s">
        <v>53</v>
      </c>
      <c r="AN71" s="144" t="s">
        <v>53</v>
      </c>
      <c r="AO71" s="241" t="s">
        <v>53</v>
      </c>
      <c r="AP71" s="242" t="s">
        <v>53</v>
      </c>
      <c r="AQ71" s="560" t="s">
        <v>256</v>
      </c>
      <c r="AR71" s="561">
        <v>18.61</v>
      </c>
      <c r="AS71" s="562">
        <v>18.61</v>
      </c>
      <c r="AT71" s="560" t="s">
        <v>255</v>
      </c>
      <c r="AU71" s="561">
        <v>16.989999999999998</v>
      </c>
      <c r="AV71" s="562">
        <v>16.989999999999998</v>
      </c>
      <c r="AW71" s="281" t="s">
        <v>372</v>
      </c>
      <c r="AX71" s="282" t="s">
        <v>53</v>
      </c>
      <c r="AY71" s="282" t="s">
        <v>333</v>
      </c>
      <c r="AZ71" s="282" t="s">
        <v>53</v>
      </c>
      <c r="BA71" s="283">
        <v>7.7655130000000003</v>
      </c>
    </row>
    <row r="72" spans="1:53" s="118" customFormat="1" ht="12" customHeight="1" x14ac:dyDescent="0.25">
      <c r="A72" s="830" t="s">
        <v>65</v>
      </c>
      <c r="B72" s="801"/>
      <c r="C72" s="254" t="s">
        <v>122</v>
      </c>
      <c r="D72" s="551"/>
      <c r="E72" s="552"/>
      <c r="F72" s="553"/>
      <c r="G72" s="551"/>
      <c r="H72" s="552"/>
      <c r="I72" s="553"/>
      <c r="J72" s="551"/>
      <c r="K72" s="552"/>
      <c r="L72" s="553"/>
      <c r="M72" s="551"/>
      <c r="N72" s="552"/>
      <c r="O72" s="553"/>
      <c r="P72" s="555"/>
      <c r="Q72" s="247"/>
      <c r="R72" s="248"/>
      <c r="S72" s="555"/>
      <c r="T72" s="247"/>
      <c r="U72" s="248"/>
      <c r="V72" s="555"/>
      <c r="W72" s="247"/>
      <c r="X72" s="248"/>
      <c r="Y72" s="555"/>
      <c r="Z72" s="247"/>
      <c r="AA72" s="248"/>
      <c r="AB72" s="555"/>
      <c r="AC72" s="247"/>
      <c r="AD72" s="248"/>
      <c r="AE72" s="555"/>
      <c r="AF72" s="247"/>
      <c r="AG72" s="248"/>
      <c r="AH72" s="555"/>
      <c r="AI72" s="247"/>
      <c r="AJ72" s="248"/>
      <c r="AK72" s="251"/>
      <c r="AL72" s="247"/>
      <c r="AM72" s="248"/>
      <c r="AN72" s="246" t="s">
        <v>53</v>
      </c>
      <c r="AO72" s="247" t="s">
        <v>53</v>
      </c>
      <c r="AP72" s="248" t="s">
        <v>53</v>
      </c>
      <c r="AQ72" s="563"/>
      <c r="AR72" s="564"/>
      <c r="AS72" s="565"/>
      <c r="AT72" s="563" t="s">
        <v>53</v>
      </c>
      <c r="AU72" s="564" t="s">
        <v>53</v>
      </c>
      <c r="AV72" s="565" t="s">
        <v>53</v>
      </c>
      <c r="AW72" s="284"/>
      <c r="AX72" s="285"/>
      <c r="AY72" s="285"/>
      <c r="AZ72" s="285"/>
      <c r="BA72" s="286" t="s">
        <v>333</v>
      </c>
    </row>
    <row r="73" spans="1:53" s="118" customFormat="1" ht="12" customHeight="1" x14ac:dyDescent="0.25">
      <c r="A73" s="830" t="s">
        <v>65</v>
      </c>
      <c r="B73" s="799" t="s">
        <v>42</v>
      </c>
      <c r="C73" s="252" t="s">
        <v>185</v>
      </c>
      <c r="D73" s="547" t="s">
        <v>256</v>
      </c>
      <c r="E73" s="548">
        <v>5.38</v>
      </c>
      <c r="F73" s="549">
        <v>9.4139999999999997</v>
      </c>
      <c r="G73" s="547" t="s">
        <v>255</v>
      </c>
      <c r="H73" s="548">
        <v>3.085</v>
      </c>
      <c r="I73" s="549">
        <v>5.6849999999999996</v>
      </c>
      <c r="J73" s="547" t="s">
        <v>293</v>
      </c>
      <c r="K73" s="548">
        <v>11.263999999999999</v>
      </c>
      <c r="L73" s="549">
        <v>11.364000000000001</v>
      </c>
      <c r="M73" s="547" t="s">
        <v>293</v>
      </c>
      <c r="N73" s="548">
        <v>14.465999999999999</v>
      </c>
      <c r="O73" s="549">
        <v>14.465999999999999</v>
      </c>
      <c r="P73" s="550" t="s">
        <v>257</v>
      </c>
      <c r="Q73" s="244">
        <v>14.3605</v>
      </c>
      <c r="R73" s="245">
        <v>14.3605</v>
      </c>
      <c r="S73" s="550" t="s">
        <v>294</v>
      </c>
      <c r="T73" s="244">
        <v>29.29</v>
      </c>
      <c r="U73" s="245">
        <v>31.37</v>
      </c>
      <c r="V73" s="550" t="s">
        <v>262</v>
      </c>
      <c r="W73" s="244">
        <v>75.22</v>
      </c>
      <c r="X73" s="245">
        <v>94.85</v>
      </c>
      <c r="Y73" s="550" t="s">
        <v>261</v>
      </c>
      <c r="Z73" s="244">
        <v>87.52</v>
      </c>
      <c r="AA73" s="245">
        <v>88.24</v>
      </c>
      <c r="AB73" s="550" t="s">
        <v>260</v>
      </c>
      <c r="AC73" s="244">
        <v>50.480600000000003</v>
      </c>
      <c r="AD73" s="245">
        <v>53.800600000000003</v>
      </c>
      <c r="AE73" s="550" t="s">
        <v>329</v>
      </c>
      <c r="AF73" s="244">
        <v>64.680000000000007</v>
      </c>
      <c r="AG73" s="245">
        <v>76.040000000000006</v>
      </c>
      <c r="AH73" s="550" t="s">
        <v>329</v>
      </c>
      <c r="AI73" s="244">
        <v>98.26</v>
      </c>
      <c r="AJ73" s="245">
        <v>103.82</v>
      </c>
      <c r="AK73" s="250" t="s">
        <v>260</v>
      </c>
      <c r="AL73" s="244">
        <v>73.819999999999993</v>
      </c>
      <c r="AM73" s="245">
        <v>84.38</v>
      </c>
      <c r="AN73" s="243" t="s">
        <v>323</v>
      </c>
      <c r="AO73" s="244">
        <v>156.94</v>
      </c>
      <c r="AP73" s="245">
        <v>156.94</v>
      </c>
      <c r="AQ73" s="560" t="s">
        <v>332</v>
      </c>
      <c r="AR73" s="561">
        <v>50.042000000000002</v>
      </c>
      <c r="AS73" s="562">
        <v>75.171999999999997</v>
      </c>
      <c r="AT73" s="560" t="s">
        <v>295</v>
      </c>
      <c r="AU73" s="561">
        <v>120.75</v>
      </c>
      <c r="AV73" s="562">
        <v>148.87</v>
      </c>
      <c r="AW73" s="278" t="s">
        <v>298</v>
      </c>
      <c r="AX73" s="279">
        <v>200.32279500000001</v>
      </c>
      <c r="AY73" s="279" t="s">
        <v>53</v>
      </c>
      <c r="AZ73" s="279">
        <v>12.438929999999999</v>
      </c>
      <c r="BA73" s="280">
        <v>212.98672500000001</v>
      </c>
    </row>
    <row r="74" spans="1:53" s="118" customFormat="1" ht="12" customHeight="1" x14ac:dyDescent="0.25">
      <c r="A74" s="830" t="s">
        <v>65</v>
      </c>
      <c r="B74" s="800"/>
      <c r="C74" s="582" t="s">
        <v>908</v>
      </c>
      <c r="D74" s="551"/>
      <c r="E74" s="552"/>
      <c r="F74" s="553"/>
      <c r="G74" s="551"/>
      <c r="H74" s="552"/>
      <c r="I74" s="553"/>
      <c r="J74" s="551" t="s">
        <v>255</v>
      </c>
      <c r="K74" s="552">
        <v>4.53</v>
      </c>
      <c r="L74" s="553">
        <v>4.53</v>
      </c>
      <c r="M74" s="551" t="s">
        <v>255</v>
      </c>
      <c r="N74" s="552">
        <v>6.6120000000000001</v>
      </c>
      <c r="O74" s="553">
        <v>6.6120000000000001</v>
      </c>
      <c r="P74" s="554" t="s">
        <v>293</v>
      </c>
      <c r="Q74" s="241">
        <v>21.04</v>
      </c>
      <c r="R74" s="242">
        <v>21.04</v>
      </c>
      <c r="S74" s="554" t="s">
        <v>292</v>
      </c>
      <c r="T74" s="241">
        <v>21.64</v>
      </c>
      <c r="U74" s="242">
        <v>21.64</v>
      </c>
      <c r="V74" s="554" t="s">
        <v>292</v>
      </c>
      <c r="W74" s="241">
        <v>17.23</v>
      </c>
      <c r="X74" s="242">
        <v>18.43</v>
      </c>
      <c r="Y74" s="554" t="s">
        <v>257</v>
      </c>
      <c r="Z74" s="241">
        <v>47.32</v>
      </c>
      <c r="AA74" s="242">
        <v>47.32</v>
      </c>
      <c r="AB74" s="554" t="s">
        <v>292</v>
      </c>
      <c r="AC74" s="241">
        <v>21.77</v>
      </c>
      <c r="AD74" s="242">
        <v>21.77</v>
      </c>
      <c r="AE74" s="554" t="s">
        <v>256</v>
      </c>
      <c r="AF74" s="241">
        <v>9.18</v>
      </c>
      <c r="AG74" s="242">
        <v>11.55</v>
      </c>
      <c r="AH74" s="554" t="s">
        <v>334</v>
      </c>
      <c r="AI74" s="241">
        <v>11.49</v>
      </c>
      <c r="AJ74" s="242">
        <v>11.49</v>
      </c>
      <c r="AK74" s="249" t="s">
        <v>334</v>
      </c>
      <c r="AL74" s="241">
        <v>12.22</v>
      </c>
      <c r="AM74" s="242">
        <v>12.22</v>
      </c>
      <c r="AN74" s="144" t="s">
        <v>257</v>
      </c>
      <c r="AO74" s="241">
        <v>41.53</v>
      </c>
      <c r="AP74" s="242">
        <v>42.71</v>
      </c>
      <c r="AQ74" s="560" t="s">
        <v>368</v>
      </c>
      <c r="AR74" s="561">
        <v>25.38</v>
      </c>
      <c r="AS74" s="562">
        <v>31.28</v>
      </c>
      <c r="AT74" s="560" t="s">
        <v>258</v>
      </c>
      <c r="AU74" s="561">
        <v>31.94</v>
      </c>
      <c r="AV74" s="562">
        <v>37.840000000000003</v>
      </c>
      <c r="AW74" s="281" t="s">
        <v>257</v>
      </c>
      <c r="AX74" s="282">
        <v>30.631599999999999</v>
      </c>
      <c r="AY74" s="282" t="s">
        <v>333</v>
      </c>
      <c r="AZ74" s="282" t="s">
        <v>53</v>
      </c>
      <c r="BA74" s="283">
        <v>31.601600000000001</v>
      </c>
    </row>
    <row r="75" spans="1:53" s="118" customFormat="1" ht="12" customHeight="1" x14ac:dyDescent="0.25">
      <c r="A75" s="830" t="s">
        <v>65</v>
      </c>
      <c r="B75" s="801"/>
      <c r="C75" s="671" t="s">
        <v>909</v>
      </c>
      <c r="D75" s="551"/>
      <c r="E75" s="552"/>
      <c r="F75" s="553"/>
      <c r="G75" s="551"/>
      <c r="H75" s="552"/>
      <c r="I75" s="553"/>
      <c r="J75" s="551"/>
      <c r="K75" s="552"/>
      <c r="L75" s="553"/>
      <c r="M75" s="551" t="s">
        <v>53</v>
      </c>
      <c r="N75" s="552" t="s">
        <v>53</v>
      </c>
      <c r="O75" s="553" t="s">
        <v>53</v>
      </c>
      <c r="P75" s="555"/>
      <c r="Q75" s="247"/>
      <c r="R75" s="248"/>
      <c r="S75" s="555" t="s">
        <v>53</v>
      </c>
      <c r="T75" s="247" t="s">
        <v>53</v>
      </c>
      <c r="U75" s="248" t="s">
        <v>53</v>
      </c>
      <c r="V75" s="555"/>
      <c r="W75" s="247"/>
      <c r="X75" s="248"/>
      <c r="Y75" s="555"/>
      <c r="Z75" s="247"/>
      <c r="AA75" s="248"/>
      <c r="AB75" s="555"/>
      <c r="AC75" s="247"/>
      <c r="AD75" s="248"/>
      <c r="AE75" s="555" t="s">
        <v>53</v>
      </c>
      <c r="AF75" s="247" t="s">
        <v>53</v>
      </c>
      <c r="AG75" s="248" t="s">
        <v>53</v>
      </c>
      <c r="AH75" s="555" t="s">
        <v>53</v>
      </c>
      <c r="AI75" s="247" t="s">
        <v>53</v>
      </c>
      <c r="AJ75" s="248" t="s">
        <v>53</v>
      </c>
      <c r="AK75" s="251"/>
      <c r="AL75" s="247"/>
      <c r="AM75" s="248"/>
      <c r="AN75" s="246" t="s">
        <v>53</v>
      </c>
      <c r="AO75" s="247" t="s">
        <v>53</v>
      </c>
      <c r="AP75" s="248" t="s">
        <v>53</v>
      </c>
      <c r="AQ75" s="563" t="s">
        <v>53</v>
      </c>
      <c r="AR75" s="564" t="s">
        <v>53</v>
      </c>
      <c r="AS75" s="565" t="s">
        <v>53</v>
      </c>
      <c r="AT75" s="560" t="s">
        <v>53</v>
      </c>
      <c r="AU75" s="561" t="s">
        <v>53</v>
      </c>
      <c r="AV75" s="562" t="s">
        <v>53</v>
      </c>
      <c r="AW75" s="503"/>
      <c r="AX75" s="504"/>
      <c r="AY75" s="504"/>
      <c r="AZ75" s="504"/>
      <c r="BA75" s="579" t="s">
        <v>333</v>
      </c>
    </row>
    <row r="76" spans="1:53" s="118" customFormat="1" ht="12" customHeight="1" x14ac:dyDescent="0.25">
      <c r="A76" s="827" t="s">
        <v>30</v>
      </c>
      <c r="B76" s="831" t="s">
        <v>39</v>
      </c>
      <c r="C76" s="234" t="s">
        <v>123</v>
      </c>
      <c r="D76" s="566" t="s">
        <v>263</v>
      </c>
      <c r="E76" s="567">
        <v>251.08199999999999</v>
      </c>
      <c r="F76" s="568">
        <v>265.70299999999997</v>
      </c>
      <c r="G76" s="566" t="s">
        <v>332</v>
      </c>
      <c r="H76" s="567">
        <v>166.82599999999999</v>
      </c>
      <c r="I76" s="568">
        <v>189.386</v>
      </c>
      <c r="J76" s="566" t="s">
        <v>279</v>
      </c>
      <c r="K76" s="567">
        <v>152.80000000000001</v>
      </c>
      <c r="L76" s="568">
        <v>215.852</v>
      </c>
      <c r="M76" s="566" t="s">
        <v>380</v>
      </c>
      <c r="N76" s="567">
        <v>140.833</v>
      </c>
      <c r="O76" s="568">
        <v>338.15899999999999</v>
      </c>
      <c r="P76" s="229" t="s">
        <v>269</v>
      </c>
      <c r="Q76" s="230" t="s">
        <v>579</v>
      </c>
      <c r="R76" s="231">
        <v>341.56729999999999</v>
      </c>
      <c r="S76" s="229" t="s">
        <v>271</v>
      </c>
      <c r="T76" s="230">
        <v>429.495</v>
      </c>
      <c r="U76" s="231">
        <v>550.46799999999996</v>
      </c>
      <c r="V76" s="229" t="s">
        <v>272</v>
      </c>
      <c r="W76" s="230">
        <v>521.13610000000006</v>
      </c>
      <c r="X76" s="231">
        <v>775.30610000000001</v>
      </c>
      <c r="Y76" s="229" t="s">
        <v>272</v>
      </c>
      <c r="Z76" s="230">
        <v>398.32400000000001</v>
      </c>
      <c r="AA76" s="231">
        <v>646.79399999999998</v>
      </c>
      <c r="AB76" s="229" t="s">
        <v>318</v>
      </c>
      <c r="AC76" s="230">
        <v>671.70730000000003</v>
      </c>
      <c r="AD76" s="231">
        <v>960.52729999999997</v>
      </c>
      <c r="AE76" s="229" t="s">
        <v>318</v>
      </c>
      <c r="AF76" s="230">
        <v>795.43420000000003</v>
      </c>
      <c r="AG76" s="231">
        <v>1010.593</v>
      </c>
      <c r="AH76" s="229" t="s">
        <v>276</v>
      </c>
      <c r="AI76" s="230">
        <v>877.58699999999999</v>
      </c>
      <c r="AJ76" s="231">
        <v>1241.797</v>
      </c>
      <c r="AK76" s="238" t="s">
        <v>385</v>
      </c>
      <c r="AL76" s="230">
        <v>1037.078</v>
      </c>
      <c r="AM76" s="231">
        <v>1410.1771000000001</v>
      </c>
      <c r="AN76" s="240" t="s">
        <v>499</v>
      </c>
      <c r="AO76" s="230">
        <v>1378.846</v>
      </c>
      <c r="AP76" s="231">
        <v>1865.096</v>
      </c>
      <c r="AQ76" s="560" t="s">
        <v>342</v>
      </c>
      <c r="AR76" s="561">
        <v>1577.0129999999999</v>
      </c>
      <c r="AS76" s="562">
        <v>2472.7386000000001</v>
      </c>
      <c r="AT76" s="557" t="s">
        <v>604</v>
      </c>
      <c r="AU76" s="558">
        <v>1690.5360000000001</v>
      </c>
      <c r="AV76" s="559">
        <v>2719.3825999999999</v>
      </c>
      <c r="AW76" s="505" t="s">
        <v>684</v>
      </c>
      <c r="AX76" s="506">
        <v>1979.9728150000001</v>
      </c>
      <c r="AY76" s="506">
        <v>269.190989</v>
      </c>
      <c r="AZ76" s="506">
        <v>643.23092899999995</v>
      </c>
      <c r="BA76" s="580">
        <v>2899.264733</v>
      </c>
    </row>
    <row r="77" spans="1:53" s="118" customFormat="1" ht="12" customHeight="1" x14ac:dyDescent="0.25">
      <c r="A77" s="827"/>
      <c r="B77" s="832"/>
      <c r="C77" s="232" t="s">
        <v>189</v>
      </c>
      <c r="D77" s="569" t="s">
        <v>264</v>
      </c>
      <c r="E77" s="570">
        <v>122.502</v>
      </c>
      <c r="F77" s="571">
        <v>161.2105</v>
      </c>
      <c r="G77" s="569" t="s">
        <v>295</v>
      </c>
      <c r="H77" s="570">
        <v>201.23779999999999</v>
      </c>
      <c r="I77" s="571">
        <v>403.76780000000002</v>
      </c>
      <c r="J77" s="569" t="s">
        <v>326</v>
      </c>
      <c r="K77" s="570">
        <v>225.22059999999999</v>
      </c>
      <c r="L77" s="571">
        <v>505.83359999999999</v>
      </c>
      <c r="M77" s="569" t="s">
        <v>268</v>
      </c>
      <c r="N77" s="570">
        <v>352.25099999999998</v>
      </c>
      <c r="O77" s="571">
        <v>677.971</v>
      </c>
      <c r="P77" s="199" t="s">
        <v>270</v>
      </c>
      <c r="Q77" s="200">
        <v>726.83799999999997</v>
      </c>
      <c r="R77" s="201">
        <v>1322.5805</v>
      </c>
      <c r="S77" s="199" t="s">
        <v>498</v>
      </c>
      <c r="T77" s="200">
        <v>713.94299999999998</v>
      </c>
      <c r="U77" s="201">
        <v>1299.056</v>
      </c>
      <c r="V77" s="199" t="s">
        <v>275</v>
      </c>
      <c r="W77" s="200">
        <v>1194.0223000000001</v>
      </c>
      <c r="X77" s="201">
        <v>1621.1802</v>
      </c>
      <c r="Y77" s="199" t="s">
        <v>240</v>
      </c>
      <c r="Z77" s="200">
        <v>1460.4273000000001</v>
      </c>
      <c r="AA77" s="201">
        <v>1918.6514999999999</v>
      </c>
      <c r="AB77" s="199" t="s">
        <v>306</v>
      </c>
      <c r="AC77" s="200">
        <v>1390.8634999999999</v>
      </c>
      <c r="AD77" s="201">
        <v>1851.2335</v>
      </c>
      <c r="AE77" s="199" t="s">
        <v>685</v>
      </c>
      <c r="AF77" s="200">
        <v>1328.0225</v>
      </c>
      <c r="AG77" s="201">
        <v>1601.7925</v>
      </c>
      <c r="AH77" s="199" t="s">
        <v>339</v>
      </c>
      <c r="AI77" s="200">
        <v>1309.6020000000001</v>
      </c>
      <c r="AJ77" s="201">
        <v>1676.942</v>
      </c>
      <c r="AK77" s="225" t="s">
        <v>556</v>
      </c>
      <c r="AL77" s="200">
        <v>1395.8019999999999</v>
      </c>
      <c r="AM77" s="201">
        <v>1827.328</v>
      </c>
      <c r="AN77" s="222" t="s">
        <v>309</v>
      </c>
      <c r="AO77" s="200">
        <v>1394.1669999999999</v>
      </c>
      <c r="AP77" s="201">
        <v>1818.479</v>
      </c>
      <c r="AQ77" s="560" t="s">
        <v>422</v>
      </c>
      <c r="AR77" s="561">
        <v>1332.92</v>
      </c>
      <c r="AS77" s="562">
        <v>1884.375</v>
      </c>
      <c r="AT77" s="560" t="s">
        <v>397</v>
      </c>
      <c r="AU77" s="561">
        <v>1482.4280000000001</v>
      </c>
      <c r="AV77" s="562">
        <v>2146.326</v>
      </c>
      <c r="AW77" s="290" t="s">
        <v>671</v>
      </c>
      <c r="AX77" s="291">
        <v>1425.1700980000001</v>
      </c>
      <c r="AY77" s="291">
        <v>179.08</v>
      </c>
      <c r="AZ77" s="291">
        <v>290.02120000000002</v>
      </c>
      <c r="BA77" s="292">
        <v>1896.381298</v>
      </c>
    </row>
    <row r="78" spans="1:53" s="118" customFormat="1" ht="12" customHeight="1" x14ac:dyDescent="0.25">
      <c r="A78" s="827"/>
      <c r="B78" s="832"/>
      <c r="C78" s="235" t="s">
        <v>912</v>
      </c>
      <c r="D78" s="569" t="s">
        <v>257</v>
      </c>
      <c r="E78" s="570">
        <v>150.702</v>
      </c>
      <c r="F78" s="571">
        <v>153.03200000000001</v>
      </c>
      <c r="G78" s="569" t="s">
        <v>368</v>
      </c>
      <c r="H78" s="570">
        <v>124.315</v>
      </c>
      <c r="I78" s="571">
        <v>132.244</v>
      </c>
      <c r="J78" s="569" t="s">
        <v>329</v>
      </c>
      <c r="K78" s="570">
        <v>44.475999999999999</v>
      </c>
      <c r="L78" s="571">
        <v>61.941000000000003</v>
      </c>
      <c r="M78" s="569" t="s">
        <v>295</v>
      </c>
      <c r="N78" s="570">
        <v>93.363</v>
      </c>
      <c r="O78" s="571">
        <v>132.28299999999999</v>
      </c>
      <c r="P78" s="199" t="s">
        <v>323</v>
      </c>
      <c r="Q78" s="200">
        <v>123.331</v>
      </c>
      <c r="R78" s="201">
        <v>184.27719999999999</v>
      </c>
      <c r="S78" s="199" t="s">
        <v>324</v>
      </c>
      <c r="T78" s="200">
        <v>113.73099999999999</v>
      </c>
      <c r="U78" s="201">
        <v>193.071</v>
      </c>
      <c r="V78" s="199" t="s">
        <v>297</v>
      </c>
      <c r="W78" s="200">
        <v>71.355500000000006</v>
      </c>
      <c r="X78" s="201">
        <v>106.9555</v>
      </c>
      <c r="Y78" s="199" t="s">
        <v>295</v>
      </c>
      <c r="Z78" s="200">
        <v>64.804000000000002</v>
      </c>
      <c r="AA78" s="201">
        <v>75.903999999999996</v>
      </c>
      <c r="AB78" s="199" t="s">
        <v>323</v>
      </c>
      <c r="AC78" s="200">
        <v>58.634</v>
      </c>
      <c r="AD78" s="201">
        <v>87.474000000000004</v>
      </c>
      <c r="AE78" s="199" t="s">
        <v>265</v>
      </c>
      <c r="AF78" s="200">
        <v>144.04</v>
      </c>
      <c r="AG78" s="201">
        <v>174.6782</v>
      </c>
      <c r="AH78" s="199" t="s">
        <v>266</v>
      </c>
      <c r="AI78" s="200">
        <v>138.26</v>
      </c>
      <c r="AJ78" s="201">
        <v>212.5</v>
      </c>
      <c r="AK78" s="225" t="s">
        <v>545</v>
      </c>
      <c r="AL78" s="200">
        <v>137.38999999999999</v>
      </c>
      <c r="AM78" s="201">
        <v>197.68700000000001</v>
      </c>
      <c r="AN78" s="222" t="s">
        <v>371</v>
      </c>
      <c r="AO78" s="200">
        <v>213.76</v>
      </c>
      <c r="AP78" s="201">
        <v>241.6</v>
      </c>
      <c r="AQ78" s="560" t="s">
        <v>301</v>
      </c>
      <c r="AR78" s="561">
        <v>271.61399999999998</v>
      </c>
      <c r="AS78" s="562">
        <v>375.47399999999999</v>
      </c>
      <c r="AT78" s="560" t="s">
        <v>511</v>
      </c>
      <c r="AU78" s="561">
        <v>296.85399999999998</v>
      </c>
      <c r="AV78" s="562">
        <v>481.72399999999999</v>
      </c>
      <c r="AW78" s="290" t="s">
        <v>448</v>
      </c>
      <c r="AX78" s="291">
        <v>532.91200100000003</v>
      </c>
      <c r="AY78" s="291">
        <v>106.523704</v>
      </c>
      <c r="AZ78" s="291">
        <v>110.51</v>
      </c>
      <c r="BA78" s="292">
        <v>751.20570499999997</v>
      </c>
    </row>
    <row r="79" spans="1:53" s="118" customFormat="1" ht="12" customHeight="1" x14ac:dyDescent="0.25">
      <c r="A79" s="827"/>
      <c r="B79" s="832"/>
      <c r="C79" s="235" t="s">
        <v>910</v>
      </c>
      <c r="D79" s="569" t="s">
        <v>53</v>
      </c>
      <c r="E79" s="570" t="s">
        <v>53</v>
      </c>
      <c r="F79" s="571" t="s">
        <v>53</v>
      </c>
      <c r="G79" s="569" t="s">
        <v>53</v>
      </c>
      <c r="H79" s="570" t="s">
        <v>53</v>
      </c>
      <c r="I79" s="571" t="s">
        <v>53</v>
      </c>
      <c r="J79" s="569" t="s">
        <v>53</v>
      </c>
      <c r="K79" s="570" t="s">
        <v>53</v>
      </c>
      <c r="L79" s="571" t="s">
        <v>53</v>
      </c>
      <c r="M79" s="569" t="s">
        <v>53</v>
      </c>
      <c r="N79" s="570" t="s">
        <v>53</v>
      </c>
      <c r="O79" s="571" t="s">
        <v>53</v>
      </c>
      <c r="P79" s="199" t="s">
        <v>53</v>
      </c>
      <c r="Q79" s="200" t="s">
        <v>53</v>
      </c>
      <c r="R79" s="201" t="s">
        <v>53</v>
      </c>
      <c r="S79" s="199" t="s">
        <v>256</v>
      </c>
      <c r="T79" s="200">
        <v>1.18</v>
      </c>
      <c r="U79" s="201">
        <v>20.88</v>
      </c>
      <c r="V79" s="199" t="s">
        <v>372</v>
      </c>
      <c r="W79" s="200">
        <v>5.1433999999999997</v>
      </c>
      <c r="X79" s="201">
        <v>5.1433999999999997</v>
      </c>
      <c r="Y79" s="199" t="s">
        <v>256</v>
      </c>
      <c r="Z79" s="200">
        <v>6.7</v>
      </c>
      <c r="AA79" s="201">
        <v>9.44</v>
      </c>
      <c r="AB79" s="199" t="s">
        <v>53</v>
      </c>
      <c r="AC79" s="200" t="s">
        <v>53</v>
      </c>
      <c r="AD79" s="201" t="s">
        <v>53</v>
      </c>
      <c r="AE79" s="199" t="s">
        <v>255</v>
      </c>
      <c r="AF79" s="200">
        <v>27.46</v>
      </c>
      <c r="AG79" s="201">
        <v>27.46</v>
      </c>
      <c r="AH79" s="199" t="s">
        <v>293</v>
      </c>
      <c r="AI79" s="200">
        <v>44.25</v>
      </c>
      <c r="AJ79" s="201">
        <v>46.16</v>
      </c>
      <c r="AK79" s="225" t="s">
        <v>260</v>
      </c>
      <c r="AL79" s="200">
        <v>112.47</v>
      </c>
      <c r="AM79" s="201">
        <v>115.46</v>
      </c>
      <c r="AN79" s="222" t="s">
        <v>296</v>
      </c>
      <c r="AO79" s="200">
        <v>173.41</v>
      </c>
      <c r="AP79" s="201">
        <v>199.91</v>
      </c>
      <c r="AQ79" s="560" t="s">
        <v>279</v>
      </c>
      <c r="AR79" s="561">
        <v>293.32440000000003</v>
      </c>
      <c r="AS79" s="562">
        <v>340.01339999999999</v>
      </c>
      <c r="AT79" s="560" t="s">
        <v>327</v>
      </c>
      <c r="AU79" s="561">
        <v>368.56139999999999</v>
      </c>
      <c r="AV79" s="562">
        <v>425.33339999999998</v>
      </c>
      <c r="AW79" s="290" t="s">
        <v>281</v>
      </c>
      <c r="AX79" s="291">
        <v>482.56559499999997</v>
      </c>
      <c r="AY79" s="291">
        <v>22.29</v>
      </c>
      <c r="AZ79" s="291">
        <v>25.73</v>
      </c>
      <c r="BA79" s="292">
        <v>533.57559500000002</v>
      </c>
    </row>
    <row r="80" spans="1:53" s="118" customFormat="1" ht="12" customHeight="1" x14ac:dyDescent="0.25">
      <c r="A80" s="827"/>
      <c r="B80" s="832"/>
      <c r="C80" s="235" t="s">
        <v>911</v>
      </c>
      <c r="D80" s="569" t="s">
        <v>372</v>
      </c>
      <c r="E80" s="570">
        <v>17.587</v>
      </c>
      <c r="F80" s="571">
        <v>17.587</v>
      </c>
      <c r="G80" s="569" t="s">
        <v>53</v>
      </c>
      <c r="H80" s="570" t="s">
        <v>53</v>
      </c>
      <c r="I80" s="571" t="s">
        <v>53</v>
      </c>
      <c r="J80" s="569" t="s">
        <v>53</v>
      </c>
      <c r="K80" s="570" t="s">
        <v>53</v>
      </c>
      <c r="L80" s="571" t="s">
        <v>53</v>
      </c>
      <c r="M80" s="569" t="s">
        <v>53</v>
      </c>
      <c r="N80" s="570" t="s">
        <v>53</v>
      </c>
      <c r="O80" s="571" t="s">
        <v>53</v>
      </c>
      <c r="P80" s="199" t="s">
        <v>53</v>
      </c>
      <c r="Q80" s="200" t="s">
        <v>53</v>
      </c>
      <c r="R80" s="201" t="s">
        <v>53</v>
      </c>
      <c r="S80" s="199" t="s">
        <v>53</v>
      </c>
      <c r="T80" s="200" t="s">
        <v>53</v>
      </c>
      <c r="U80" s="201" t="s">
        <v>53</v>
      </c>
      <c r="V80" s="199" t="s">
        <v>53</v>
      </c>
      <c r="W80" s="200" t="s">
        <v>53</v>
      </c>
      <c r="X80" s="201" t="s">
        <v>53</v>
      </c>
      <c r="Y80" s="199" t="s">
        <v>53</v>
      </c>
      <c r="Z80" s="200" t="s">
        <v>53</v>
      </c>
      <c r="AA80" s="201" t="s">
        <v>53</v>
      </c>
      <c r="AB80" s="199" t="s">
        <v>53</v>
      </c>
      <c r="AC80" s="200" t="s">
        <v>53</v>
      </c>
      <c r="AD80" s="201" t="s">
        <v>53</v>
      </c>
      <c r="AE80" s="199" t="s">
        <v>53</v>
      </c>
      <c r="AF80" s="200" t="s">
        <v>53</v>
      </c>
      <c r="AG80" s="201" t="s">
        <v>53</v>
      </c>
      <c r="AH80" s="199" t="s">
        <v>372</v>
      </c>
      <c r="AI80" s="200">
        <v>15.26</v>
      </c>
      <c r="AJ80" s="201">
        <v>15.26</v>
      </c>
      <c r="AK80" s="225" t="s">
        <v>372</v>
      </c>
      <c r="AL80" s="200">
        <v>7.76</v>
      </c>
      <c r="AM80" s="201">
        <v>7.76</v>
      </c>
      <c r="AN80" s="222" t="s">
        <v>53</v>
      </c>
      <c r="AO80" s="200" t="s">
        <v>53</v>
      </c>
      <c r="AP80" s="201" t="s">
        <v>53</v>
      </c>
      <c r="AQ80" s="560" t="s">
        <v>256</v>
      </c>
      <c r="AR80" s="561">
        <v>33.86</v>
      </c>
      <c r="AS80" s="562">
        <v>33.86</v>
      </c>
      <c r="AT80" s="560" t="s">
        <v>292</v>
      </c>
      <c r="AU80" s="561">
        <v>45.8</v>
      </c>
      <c r="AV80" s="562">
        <v>84.81</v>
      </c>
      <c r="AW80" s="290" t="s">
        <v>257</v>
      </c>
      <c r="AX80" s="291">
        <v>140.84</v>
      </c>
      <c r="AY80" s="291" t="s">
        <v>333</v>
      </c>
      <c r="AZ80" s="291">
        <v>79.209999999999994</v>
      </c>
      <c r="BA80" s="292">
        <v>220.05</v>
      </c>
    </row>
    <row r="81" spans="1:53" s="118" customFormat="1" ht="12" customHeight="1" x14ac:dyDescent="0.25">
      <c r="A81" s="827"/>
      <c r="B81" s="832"/>
      <c r="C81" s="235" t="s">
        <v>914</v>
      </c>
      <c r="D81" s="569"/>
      <c r="E81" s="570"/>
      <c r="F81" s="571"/>
      <c r="G81" s="569"/>
      <c r="H81" s="570"/>
      <c r="I81" s="571"/>
      <c r="J81" s="569"/>
      <c r="K81" s="570"/>
      <c r="L81" s="571"/>
      <c r="M81" s="569"/>
      <c r="N81" s="570"/>
      <c r="O81" s="571"/>
      <c r="P81" s="199"/>
      <c r="Q81" s="200"/>
      <c r="R81" s="201"/>
      <c r="S81" s="199"/>
      <c r="T81" s="200"/>
      <c r="U81" s="201"/>
      <c r="V81" s="199"/>
      <c r="W81" s="200"/>
      <c r="X81" s="201"/>
      <c r="Y81" s="199"/>
      <c r="Z81" s="200"/>
      <c r="AA81" s="201"/>
      <c r="AB81" s="199"/>
      <c r="AC81" s="200"/>
      <c r="AD81" s="201"/>
      <c r="AE81" s="199"/>
      <c r="AF81" s="200"/>
      <c r="AG81" s="201"/>
      <c r="AH81" s="199"/>
      <c r="AI81" s="200"/>
      <c r="AJ81" s="201"/>
      <c r="AK81" s="225"/>
      <c r="AL81" s="200"/>
      <c r="AM81" s="201"/>
      <c r="AN81" s="222" t="s">
        <v>53</v>
      </c>
      <c r="AO81" s="200" t="s">
        <v>53</v>
      </c>
      <c r="AP81" s="201" t="s">
        <v>53</v>
      </c>
      <c r="AQ81" s="560" t="s">
        <v>53</v>
      </c>
      <c r="AR81" s="561" t="s">
        <v>53</v>
      </c>
      <c r="AS81" s="562" t="s">
        <v>53</v>
      </c>
      <c r="AT81" s="560" t="s">
        <v>53</v>
      </c>
      <c r="AU81" s="561" t="s">
        <v>53</v>
      </c>
      <c r="AV81" s="562" t="s">
        <v>53</v>
      </c>
      <c r="AW81" s="290"/>
      <c r="AX81" s="291"/>
      <c r="AY81" s="291"/>
      <c r="AZ81" s="291"/>
      <c r="BA81" s="292" t="s">
        <v>333</v>
      </c>
    </row>
    <row r="82" spans="1:53" s="118" customFormat="1" ht="12" customHeight="1" x14ac:dyDescent="0.25">
      <c r="A82" s="827"/>
      <c r="B82" s="832"/>
      <c r="C82" s="232" t="s">
        <v>187</v>
      </c>
      <c r="D82" s="569"/>
      <c r="E82" s="570"/>
      <c r="F82" s="571"/>
      <c r="G82" s="569"/>
      <c r="H82" s="570"/>
      <c r="I82" s="571"/>
      <c r="J82" s="569" t="s">
        <v>53</v>
      </c>
      <c r="K82" s="570" t="s">
        <v>53</v>
      </c>
      <c r="L82" s="571" t="s">
        <v>53</v>
      </c>
      <c r="M82" s="569"/>
      <c r="N82" s="570"/>
      <c r="O82" s="571"/>
      <c r="P82" s="199"/>
      <c r="Q82" s="200"/>
      <c r="R82" s="201"/>
      <c r="S82" s="199"/>
      <c r="T82" s="200"/>
      <c r="U82" s="201"/>
      <c r="V82" s="199"/>
      <c r="W82" s="200"/>
      <c r="X82" s="201"/>
      <c r="Y82" s="199"/>
      <c r="Z82" s="200"/>
      <c r="AA82" s="201"/>
      <c r="AB82" s="199"/>
      <c r="AC82" s="200"/>
      <c r="AD82" s="201"/>
      <c r="AE82" s="199"/>
      <c r="AF82" s="200"/>
      <c r="AG82" s="201"/>
      <c r="AH82" s="199"/>
      <c r="AI82" s="200"/>
      <c r="AJ82" s="201"/>
      <c r="AK82" s="225"/>
      <c r="AL82" s="200"/>
      <c r="AM82" s="201"/>
      <c r="AN82" s="222"/>
      <c r="AO82" s="200"/>
      <c r="AP82" s="201"/>
      <c r="AQ82" s="560"/>
      <c r="AR82" s="561"/>
      <c r="AS82" s="562"/>
      <c r="AT82" s="560"/>
      <c r="AU82" s="561"/>
      <c r="AV82" s="562"/>
      <c r="AW82" s="222"/>
      <c r="AX82" s="200"/>
      <c r="AY82" s="200"/>
      <c r="AZ82" s="200"/>
      <c r="BA82" s="201" t="s">
        <v>333</v>
      </c>
    </row>
    <row r="83" spans="1:53" s="118" customFormat="1" ht="12" customHeight="1" x14ac:dyDescent="0.25">
      <c r="A83" s="827"/>
      <c r="B83" s="832" t="s">
        <v>50</v>
      </c>
      <c r="C83" s="234" t="s">
        <v>191</v>
      </c>
      <c r="D83" s="566" t="s">
        <v>362</v>
      </c>
      <c r="E83" s="567">
        <v>1737.742</v>
      </c>
      <c r="F83" s="568">
        <v>1737.742</v>
      </c>
      <c r="G83" s="566" t="s">
        <v>279</v>
      </c>
      <c r="H83" s="567">
        <v>1932.9404999999999</v>
      </c>
      <c r="I83" s="568">
        <v>1953.0305000000001</v>
      </c>
      <c r="J83" s="566" t="s">
        <v>299</v>
      </c>
      <c r="K83" s="567">
        <v>2322.6280000000002</v>
      </c>
      <c r="L83" s="568">
        <v>2469.5880000000002</v>
      </c>
      <c r="M83" s="566" t="s">
        <v>268</v>
      </c>
      <c r="N83" s="567">
        <v>2800.3649999999998</v>
      </c>
      <c r="O83" s="568">
        <v>3110.0940000000001</v>
      </c>
      <c r="P83" s="229" t="s">
        <v>272</v>
      </c>
      <c r="Q83" s="230">
        <v>3833.7042999999999</v>
      </c>
      <c r="R83" s="231">
        <v>4516.6764999999996</v>
      </c>
      <c r="S83" s="229" t="s">
        <v>271</v>
      </c>
      <c r="T83" s="230">
        <v>3783.136</v>
      </c>
      <c r="U83" s="231">
        <v>4282.308</v>
      </c>
      <c r="V83" s="229" t="s">
        <v>273</v>
      </c>
      <c r="W83" s="230">
        <v>3579.3029000000001</v>
      </c>
      <c r="X83" s="231">
        <v>4725.0675000000001</v>
      </c>
      <c r="Y83" s="229" t="s">
        <v>408</v>
      </c>
      <c r="Z83" s="230">
        <v>3982.8930999999998</v>
      </c>
      <c r="AA83" s="231">
        <v>5213.2672000000002</v>
      </c>
      <c r="AB83" s="229" t="s">
        <v>448</v>
      </c>
      <c r="AC83" s="230">
        <v>4016.4214999999999</v>
      </c>
      <c r="AD83" s="231">
        <v>4740.0915000000005</v>
      </c>
      <c r="AE83" s="229" t="s">
        <v>477</v>
      </c>
      <c r="AF83" s="230">
        <v>4665.1562000000004</v>
      </c>
      <c r="AG83" s="231">
        <v>5353.2561999999998</v>
      </c>
      <c r="AH83" s="229" t="s">
        <v>287</v>
      </c>
      <c r="AI83" s="230">
        <v>5737.1093000000001</v>
      </c>
      <c r="AJ83" s="231">
        <v>6675.2695999999996</v>
      </c>
      <c r="AK83" s="238" t="s">
        <v>232</v>
      </c>
      <c r="AL83" s="230">
        <v>6359.1979000000001</v>
      </c>
      <c r="AM83" s="231">
        <v>7201.9492</v>
      </c>
      <c r="AN83" s="240" t="s">
        <v>231</v>
      </c>
      <c r="AO83" s="230">
        <v>6669.5523000000003</v>
      </c>
      <c r="AP83" s="231">
        <v>7409.1723000000002</v>
      </c>
      <c r="AQ83" s="557" t="s">
        <v>450</v>
      </c>
      <c r="AR83" s="558">
        <v>4435.3055999999997</v>
      </c>
      <c r="AS83" s="559">
        <v>5052.4656000000004</v>
      </c>
      <c r="AT83" s="557" t="s">
        <v>231</v>
      </c>
      <c r="AU83" s="558">
        <v>4341.5545000000002</v>
      </c>
      <c r="AV83" s="559">
        <v>6567.8635000000004</v>
      </c>
      <c r="AW83" s="278" t="s">
        <v>284</v>
      </c>
      <c r="AX83" s="279">
        <v>4771.9005999999999</v>
      </c>
      <c r="AY83" s="279">
        <v>529.25</v>
      </c>
      <c r="AZ83" s="279">
        <v>1986.88</v>
      </c>
      <c r="BA83" s="280">
        <v>7288.0306</v>
      </c>
    </row>
    <row r="84" spans="1:53" s="118" customFormat="1" ht="12" customHeight="1" x14ac:dyDescent="0.25">
      <c r="A84" s="827"/>
      <c r="B84" s="832"/>
      <c r="C84" s="232" t="s">
        <v>192</v>
      </c>
      <c r="D84" s="569" t="s">
        <v>326</v>
      </c>
      <c r="E84" s="570">
        <v>205.922</v>
      </c>
      <c r="F84" s="571">
        <v>214.44900000000001</v>
      </c>
      <c r="G84" s="569" t="s">
        <v>371</v>
      </c>
      <c r="H84" s="570">
        <v>226.19399999999999</v>
      </c>
      <c r="I84" s="571">
        <v>287.56799999999998</v>
      </c>
      <c r="J84" s="569" t="s">
        <v>379</v>
      </c>
      <c r="K84" s="570">
        <v>263.45800000000003</v>
      </c>
      <c r="L84" s="571">
        <v>433.43799999999999</v>
      </c>
      <c r="M84" s="569" t="s">
        <v>379</v>
      </c>
      <c r="N84" s="570">
        <v>439.15899999999999</v>
      </c>
      <c r="O84" s="571">
        <v>593.59199999999998</v>
      </c>
      <c r="P84" s="199" t="s">
        <v>609</v>
      </c>
      <c r="Q84" s="200">
        <v>499.61700000000002</v>
      </c>
      <c r="R84" s="201">
        <v>1036.6969999999999</v>
      </c>
      <c r="S84" s="199" t="s">
        <v>305</v>
      </c>
      <c r="T84" s="200">
        <v>736.673</v>
      </c>
      <c r="U84" s="201">
        <v>1285.8530000000001</v>
      </c>
      <c r="V84" s="199" t="s">
        <v>228</v>
      </c>
      <c r="W84" s="200">
        <v>1228.3900000000001</v>
      </c>
      <c r="X84" s="201">
        <v>1548.09</v>
      </c>
      <c r="Y84" s="199" t="s">
        <v>274</v>
      </c>
      <c r="Z84" s="200">
        <v>1255.3779999999999</v>
      </c>
      <c r="AA84" s="201">
        <v>1884.328</v>
      </c>
      <c r="AB84" s="199" t="s">
        <v>287</v>
      </c>
      <c r="AC84" s="200">
        <v>1823.8842999999999</v>
      </c>
      <c r="AD84" s="201">
        <v>2069.2042999999999</v>
      </c>
      <c r="AE84" s="199" t="s">
        <v>685</v>
      </c>
      <c r="AF84" s="200">
        <v>2164.2053000000001</v>
      </c>
      <c r="AG84" s="201">
        <v>2562.4432999999999</v>
      </c>
      <c r="AH84" s="199" t="s">
        <v>240</v>
      </c>
      <c r="AI84" s="200">
        <v>1719.5102999999999</v>
      </c>
      <c r="AJ84" s="201">
        <v>2116.1983</v>
      </c>
      <c r="AK84" s="225" t="s">
        <v>289</v>
      </c>
      <c r="AL84" s="200">
        <v>1843.4893</v>
      </c>
      <c r="AM84" s="201">
        <v>2170.6592999999998</v>
      </c>
      <c r="AN84" s="222" t="s">
        <v>310</v>
      </c>
      <c r="AO84" s="200">
        <v>2485.4560000000001</v>
      </c>
      <c r="AP84" s="201">
        <v>2851.6051000000002</v>
      </c>
      <c r="AQ84" s="560" t="s">
        <v>503</v>
      </c>
      <c r="AR84" s="561">
        <v>2916.5547000000001</v>
      </c>
      <c r="AS84" s="562">
        <v>3445.7676999999999</v>
      </c>
      <c r="AT84" s="560" t="s">
        <v>345</v>
      </c>
      <c r="AU84" s="561">
        <v>3088.1837</v>
      </c>
      <c r="AV84" s="562">
        <v>3582.5587</v>
      </c>
      <c r="AW84" s="281" t="s">
        <v>517</v>
      </c>
      <c r="AX84" s="282">
        <v>2973.8361829999999</v>
      </c>
      <c r="AY84" s="282">
        <v>391.00445000000002</v>
      </c>
      <c r="AZ84" s="282">
        <v>306.22500000000002</v>
      </c>
      <c r="BA84" s="283">
        <v>3671.0656330000002</v>
      </c>
    </row>
    <row r="85" spans="1:53" s="118" customFormat="1" ht="12" customHeight="1" x14ac:dyDescent="0.25">
      <c r="A85" s="827"/>
      <c r="B85" s="832"/>
      <c r="C85" s="672" t="s">
        <v>945</v>
      </c>
      <c r="D85" s="569"/>
      <c r="E85" s="570"/>
      <c r="F85" s="571"/>
      <c r="G85" s="569"/>
      <c r="H85" s="570"/>
      <c r="I85" s="571"/>
      <c r="J85" s="569"/>
      <c r="K85" s="570"/>
      <c r="L85" s="571"/>
      <c r="M85" s="569"/>
      <c r="N85" s="570"/>
      <c r="O85" s="571"/>
      <c r="P85" s="226"/>
      <c r="Q85" s="227"/>
      <c r="R85" s="228"/>
      <c r="S85" s="226"/>
      <c r="T85" s="227"/>
      <c r="U85" s="228"/>
      <c r="V85" s="226"/>
      <c r="W85" s="227"/>
      <c r="X85" s="228"/>
      <c r="Y85" s="226"/>
      <c r="Z85" s="227"/>
      <c r="AA85" s="228"/>
      <c r="AB85" s="226"/>
      <c r="AC85" s="227"/>
      <c r="AD85" s="228"/>
      <c r="AE85" s="226"/>
      <c r="AF85" s="227"/>
      <c r="AG85" s="228"/>
      <c r="AH85" s="226"/>
      <c r="AI85" s="227"/>
      <c r="AJ85" s="228"/>
      <c r="AK85" s="237"/>
      <c r="AL85" s="227"/>
      <c r="AM85" s="228"/>
      <c r="AN85" s="239"/>
      <c r="AO85" s="227"/>
      <c r="AP85" s="228"/>
      <c r="AQ85" s="563" t="s">
        <v>371</v>
      </c>
      <c r="AR85" s="564">
        <v>1968.258</v>
      </c>
      <c r="AS85" s="565">
        <v>2058.1680000000001</v>
      </c>
      <c r="AT85" s="563" t="s">
        <v>266</v>
      </c>
      <c r="AU85" s="564">
        <v>1367.348</v>
      </c>
      <c r="AV85" s="565">
        <v>1610.348</v>
      </c>
      <c r="AW85" s="284" t="s">
        <v>545</v>
      </c>
      <c r="AX85" s="285">
        <v>1045.04</v>
      </c>
      <c r="AY85" s="285">
        <v>123.3656</v>
      </c>
      <c r="AZ85" s="285">
        <v>185.2</v>
      </c>
      <c r="BA85" s="286">
        <v>1353.6256000000001</v>
      </c>
    </row>
    <row r="86" spans="1:53" s="118" customFormat="1" ht="12" customHeight="1" x14ac:dyDescent="0.25">
      <c r="A86" s="489" t="s">
        <v>32</v>
      </c>
      <c r="B86" s="490" t="s">
        <v>32</v>
      </c>
      <c r="C86" s="543" t="s">
        <v>125</v>
      </c>
      <c r="D86" s="566" t="s">
        <v>392</v>
      </c>
      <c r="E86" s="567">
        <v>1419.6114</v>
      </c>
      <c r="F86" s="568">
        <v>1700.4745</v>
      </c>
      <c r="G86" s="566" t="s">
        <v>237</v>
      </c>
      <c r="H86" s="567">
        <v>1668.5847000000001</v>
      </c>
      <c r="I86" s="568">
        <v>2783.4868999999999</v>
      </c>
      <c r="J86" s="566" t="s">
        <v>559</v>
      </c>
      <c r="K86" s="567">
        <v>1672.4965</v>
      </c>
      <c r="L86" s="568">
        <v>4869.2560000000003</v>
      </c>
      <c r="M86" s="566" t="s">
        <v>624</v>
      </c>
      <c r="N86" s="567">
        <v>1880.3072999999999</v>
      </c>
      <c r="O86" s="568">
        <v>5611.7066999999997</v>
      </c>
      <c r="P86" s="229" t="s">
        <v>639</v>
      </c>
      <c r="Q86" s="230">
        <v>2994.3108000000002</v>
      </c>
      <c r="R86" s="231">
        <v>6630.8337000000001</v>
      </c>
      <c r="S86" s="229" t="s">
        <v>640</v>
      </c>
      <c r="T86" s="230">
        <v>4730.07</v>
      </c>
      <c r="U86" s="231">
        <v>7074.6149999999998</v>
      </c>
      <c r="V86" s="229" t="s">
        <v>641</v>
      </c>
      <c r="W86" s="230">
        <v>5513.8307999999997</v>
      </c>
      <c r="X86" s="231">
        <v>7053.6831000000002</v>
      </c>
      <c r="Y86" s="229" t="s">
        <v>492</v>
      </c>
      <c r="Z86" s="230">
        <v>6215.8037000000004</v>
      </c>
      <c r="AA86" s="231">
        <v>7197.0576000000001</v>
      </c>
      <c r="AB86" s="229" t="s">
        <v>425</v>
      </c>
      <c r="AC86" s="230">
        <v>6370.9871999999996</v>
      </c>
      <c r="AD86" s="231">
        <v>7068.6257999999998</v>
      </c>
      <c r="AE86" s="229" t="s">
        <v>642</v>
      </c>
      <c r="AF86" s="230">
        <v>6471.1727000000001</v>
      </c>
      <c r="AG86" s="231">
        <v>7606.2323999999999</v>
      </c>
      <c r="AH86" s="229" t="s">
        <v>643</v>
      </c>
      <c r="AI86" s="230">
        <v>6622.4238999999998</v>
      </c>
      <c r="AJ86" s="231">
        <v>8519.2479999999996</v>
      </c>
      <c r="AK86" s="238" t="s">
        <v>644</v>
      </c>
      <c r="AL86" s="230">
        <v>6844.4389000000001</v>
      </c>
      <c r="AM86" s="231">
        <v>9805.3320999999996</v>
      </c>
      <c r="AN86" s="240" t="s">
        <v>645</v>
      </c>
      <c r="AO86" s="230">
        <v>7378.6791999999996</v>
      </c>
      <c r="AP86" s="231">
        <v>11850.924000000001</v>
      </c>
      <c r="AQ86" s="560" t="s">
        <v>646</v>
      </c>
      <c r="AR86" s="561">
        <v>8683.2859000000008</v>
      </c>
      <c r="AS86" s="562">
        <v>15327.1731</v>
      </c>
      <c r="AT86" s="560" t="s">
        <v>541</v>
      </c>
      <c r="AU86" s="561">
        <v>9684.9696000000004</v>
      </c>
      <c r="AV86" s="562">
        <v>17242.2516</v>
      </c>
      <c r="AW86" s="278" t="s">
        <v>647</v>
      </c>
      <c r="AX86" s="279">
        <v>12211.887408000001</v>
      </c>
      <c r="AY86" s="279">
        <v>1115.9022170000001</v>
      </c>
      <c r="AZ86" s="279">
        <v>2214.214176</v>
      </c>
      <c r="BA86" s="280">
        <v>18571.705236999998</v>
      </c>
    </row>
    <row r="87" spans="1:53" s="118" customFormat="1" ht="12" customHeight="1" x14ac:dyDescent="0.25">
      <c r="A87" s="827" t="s">
        <v>35</v>
      </c>
      <c r="B87" s="820" t="s">
        <v>377</v>
      </c>
      <c r="C87" s="544" t="s">
        <v>131</v>
      </c>
      <c r="D87" s="566" t="s">
        <v>265</v>
      </c>
      <c r="E87" s="567">
        <v>33.323</v>
      </c>
      <c r="F87" s="568">
        <v>49.604999999999997</v>
      </c>
      <c r="G87" s="566" t="s">
        <v>280</v>
      </c>
      <c r="H87" s="567">
        <v>41.244</v>
      </c>
      <c r="I87" s="568">
        <v>55.857999999999997</v>
      </c>
      <c r="J87" s="566" t="s">
        <v>511</v>
      </c>
      <c r="K87" s="567">
        <v>45.792000000000002</v>
      </c>
      <c r="L87" s="568">
        <v>154.7612</v>
      </c>
      <c r="M87" s="566" t="s">
        <v>621</v>
      </c>
      <c r="N87" s="567">
        <v>64.496200000000002</v>
      </c>
      <c r="O87" s="568">
        <v>243.8862</v>
      </c>
      <c r="P87" s="229" t="s">
        <v>419</v>
      </c>
      <c r="Q87" s="230">
        <v>123.8622</v>
      </c>
      <c r="R87" s="231">
        <v>327.23939999999999</v>
      </c>
      <c r="S87" s="229" t="s">
        <v>277</v>
      </c>
      <c r="T87" s="230">
        <v>208.255</v>
      </c>
      <c r="U87" s="231">
        <v>340.96199999999999</v>
      </c>
      <c r="V87" s="229" t="s">
        <v>385</v>
      </c>
      <c r="W87" s="230">
        <v>214.35419999999999</v>
      </c>
      <c r="X87" s="231">
        <v>326.50369999999998</v>
      </c>
      <c r="Y87" s="229" t="s">
        <v>321</v>
      </c>
      <c r="Z87" s="230">
        <v>293.36020000000002</v>
      </c>
      <c r="AA87" s="231">
        <v>390.41969999999998</v>
      </c>
      <c r="AB87" s="229" t="s">
        <v>308</v>
      </c>
      <c r="AC87" s="230">
        <v>306.13760000000002</v>
      </c>
      <c r="AD87" s="231">
        <v>356.34980000000002</v>
      </c>
      <c r="AE87" s="229" t="s">
        <v>387</v>
      </c>
      <c r="AF87" s="230">
        <v>336.70159999999998</v>
      </c>
      <c r="AG87" s="231">
        <v>365.2251</v>
      </c>
      <c r="AH87" s="229" t="s">
        <v>385</v>
      </c>
      <c r="AI87" s="230">
        <v>269.6585</v>
      </c>
      <c r="AJ87" s="231">
        <v>308.67489999999998</v>
      </c>
      <c r="AK87" s="238" t="s">
        <v>467</v>
      </c>
      <c r="AL87" s="230">
        <v>316.24400000000003</v>
      </c>
      <c r="AM87" s="231">
        <v>412.21969999999999</v>
      </c>
      <c r="AN87" s="240" t="s">
        <v>512</v>
      </c>
      <c r="AO87" s="230">
        <v>355.94940000000003</v>
      </c>
      <c r="AP87" s="231">
        <v>472.74630000000002</v>
      </c>
      <c r="AQ87" s="557" t="s">
        <v>437</v>
      </c>
      <c r="AR87" s="558">
        <v>396.3279</v>
      </c>
      <c r="AS87" s="559">
        <v>684.19219999999996</v>
      </c>
      <c r="AT87" s="557" t="s">
        <v>353</v>
      </c>
      <c r="AU87" s="558">
        <v>431.1173</v>
      </c>
      <c r="AV87" s="559">
        <v>711.45</v>
      </c>
      <c r="AW87" s="223" t="s">
        <v>686</v>
      </c>
      <c r="AX87" s="206">
        <v>588.55601200000001</v>
      </c>
      <c r="AY87" s="206">
        <v>121.981641</v>
      </c>
      <c r="AZ87" s="206">
        <v>215.775913</v>
      </c>
      <c r="BA87" s="207">
        <v>958.27741700000001</v>
      </c>
    </row>
    <row r="88" spans="1:53" s="118" customFormat="1" ht="12" customHeight="1" x14ac:dyDescent="0.25">
      <c r="A88" s="827"/>
      <c r="B88" s="821"/>
      <c r="C88" s="583" t="s">
        <v>949</v>
      </c>
      <c r="D88" s="569"/>
      <c r="E88" s="570"/>
      <c r="F88" s="571"/>
      <c r="G88" s="569"/>
      <c r="H88" s="570"/>
      <c r="I88" s="571"/>
      <c r="J88" s="569"/>
      <c r="K88" s="570"/>
      <c r="L88" s="571"/>
      <c r="M88" s="569"/>
      <c r="N88" s="570"/>
      <c r="O88" s="571"/>
      <c r="P88" s="199" t="s">
        <v>53</v>
      </c>
      <c r="Q88" s="200" t="s">
        <v>53</v>
      </c>
      <c r="R88" s="201" t="s">
        <v>53</v>
      </c>
      <c r="S88" s="199" t="s">
        <v>53</v>
      </c>
      <c r="T88" s="200" t="s">
        <v>53</v>
      </c>
      <c r="U88" s="201" t="s">
        <v>53</v>
      </c>
      <c r="V88" s="199"/>
      <c r="W88" s="200"/>
      <c r="X88" s="201"/>
      <c r="Y88" s="199" t="s">
        <v>372</v>
      </c>
      <c r="Z88" s="200" t="s">
        <v>53</v>
      </c>
      <c r="AA88" s="201">
        <v>0.91</v>
      </c>
      <c r="AB88" s="199" t="s">
        <v>293</v>
      </c>
      <c r="AC88" s="200">
        <v>1.6719999999999999</v>
      </c>
      <c r="AD88" s="201">
        <v>2.0419999999999998</v>
      </c>
      <c r="AE88" s="199" t="s">
        <v>292</v>
      </c>
      <c r="AF88" s="200">
        <v>2.4220000000000002</v>
      </c>
      <c r="AG88" s="201">
        <v>2.7919999999999998</v>
      </c>
      <c r="AH88" s="199" t="s">
        <v>292</v>
      </c>
      <c r="AI88" s="200">
        <v>2.59</v>
      </c>
      <c r="AJ88" s="201">
        <v>2.9590000000000001</v>
      </c>
      <c r="AK88" s="225" t="s">
        <v>258</v>
      </c>
      <c r="AL88" s="200">
        <v>3.508</v>
      </c>
      <c r="AM88" s="201">
        <v>17.654499999999999</v>
      </c>
      <c r="AN88" s="222" t="s">
        <v>336</v>
      </c>
      <c r="AO88" s="200">
        <v>3.57</v>
      </c>
      <c r="AP88" s="201">
        <v>20.3965</v>
      </c>
      <c r="AQ88" s="560" t="s">
        <v>332</v>
      </c>
      <c r="AR88" s="561">
        <v>7.5170000000000003</v>
      </c>
      <c r="AS88" s="562">
        <v>23.530999999999999</v>
      </c>
      <c r="AT88" s="560" t="s">
        <v>259</v>
      </c>
      <c r="AU88" s="561">
        <v>10.939</v>
      </c>
      <c r="AV88" s="562">
        <v>31.103000000000002</v>
      </c>
      <c r="AW88" s="281" t="s">
        <v>444</v>
      </c>
      <c r="AX88" s="282">
        <v>166.04155800000001</v>
      </c>
      <c r="AY88" s="282">
        <v>7.3691599999999999</v>
      </c>
      <c r="AZ88" s="282">
        <v>12.26</v>
      </c>
      <c r="BA88" s="283">
        <v>203.23245600000001</v>
      </c>
    </row>
    <row r="89" spans="1:53" s="118" customFormat="1" ht="12" customHeight="1" x14ac:dyDescent="0.25">
      <c r="A89" s="827"/>
      <c r="B89" s="821"/>
      <c r="C89" s="545" t="s">
        <v>134</v>
      </c>
      <c r="D89" s="569" t="s">
        <v>293</v>
      </c>
      <c r="E89" s="570">
        <v>2.8050000000000002</v>
      </c>
      <c r="F89" s="571">
        <v>16.538</v>
      </c>
      <c r="G89" s="569" t="s">
        <v>258</v>
      </c>
      <c r="H89" s="570">
        <v>10.723000000000001</v>
      </c>
      <c r="I89" s="571">
        <v>26.576000000000001</v>
      </c>
      <c r="J89" s="569" t="s">
        <v>336</v>
      </c>
      <c r="K89" s="570">
        <v>25.532</v>
      </c>
      <c r="L89" s="571">
        <v>29.004999999999999</v>
      </c>
      <c r="M89" s="569" t="s">
        <v>336</v>
      </c>
      <c r="N89" s="570">
        <v>26.702999999999999</v>
      </c>
      <c r="O89" s="571">
        <v>53.36</v>
      </c>
      <c r="P89" s="199" t="s">
        <v>332</v>
      </c>
      <c r="Q89" s="200">
        <v>27.920999999999999</v>
      </c>
      <c r="R89" s="201">
        <v>54.341000000000001</v>
      </c>
      <c r="S89" s="199" t="s">
        <v>295</v>
      </c>
      <c r="T89" s="200">
        <v>45.643000000000001</v>
      </c>
      <c r="U89" s="201">
        <v>56.192999999999998</v>
      </c>
      <c r="V89" s="199" t="s">
        <v>331</v>
      </c>
      <c r="W89" s="200">
        <v>51.042999999999999</v>
      </c>
      <c r="X89" s="201">
        <v>57.273000000000003</v>
      </c>
      <c r="Y89" s="199" t="s">
        <v>297</v>
      </c>
      <c r="Z89" s="200">
        <v>54.243000000000002</v>
      </c>
      <c r="AA89" s="201">
        <v>57.773000000000003</v>
      </c>
      <c r="AB89" s="199" t="s">
        <v>297</v>
      </c>
      <c r="AC89" s="200">
        <v>51.753</v>
      </c>
      <c r="AD89" s="201">
        <v>56.213000000000001</v>
      </c>
      <c r="AE89" s="199" t="s">
        <v>265</v>
      </c>
      <c r="AF89" s="200">
        <v>42.442999999999998</v>
      </c>
      <c r="AG89" s="201">
        <v>67.793000000000006</v>
      </c>
      <c r="AH89" s="199" t="s">
        <v>280</v>
      </c>
      <c r="AI89" s="200">
        <v>33.341999999999999</v>
      </c>
      <c r="AJ89" s="201">
        <v>92.882000000000005</v>
      </c>
      <c r="AK89" s="225" t="s">
        <v>378</v>
      </c>
      <c r="AL89" s="200">
        <v>79.111999999999995</v>
      </c>
      <c r="AM89" s="201">
        <v>125.548</v>
      </c>
      <c r="AN89" s="222" t="s">
        <v>326</v>
      </c>
      <c r="AO89" s="200">
        <v>83.421000000000006</v>
      </c>
      <c r="AP89" s="201">
        <v>124.081</v>
      </c>
      <c r="AQ89" s="560" t="s">
        <v>545</v>
      </c>
      <c r="AR89" s="561">
        <v>90.442999999999998</v>
      </c>
      <c r="AS89" s="562">
        <v>121.827</v>
      </c>
      <c r="AT89" s="560" t="s">
        <v>300</v>
      </c>
      <c r="AU89" s="561">
        <v>139.3817</v>
      </c>
      <c r="AV89" s="562">
        <v>171.28319999999999</v>
      </c>
      <c r="AW89" s="281" t="s">
        <v>545</v>
      </c>
      <c r="AX89" s="282">
        <v>130.39949300000001</v>
      </c>
      <c r="AY89" s="282">
        <v>4.0232760000000001</v>
      </c>
      <c r="AZ89" s="282" t="s">
        <v>53</v>
      </c>
      <c r="BA89" s="283">
        <v>148.497918</v>
      </c>
    </row>
    <row r="90" spans="1:53" s="118" customFormat="1" ht="12" customHeight="1" x14ac:dyDescent="0.25">
      <c r="A90" s="827"/>
      <c r="B90" s="821"/>
      <c r="C90" s="545" t="s">
        <v>133</v>
      </c>
      <c r="D90" s="569" t="s">
        <v>372</v>
      </c>
      <c r="E90" s="570">
        <v>0.87</v>
      </c>
      <c r="F90" s="571">
        <v>0.92</v>
      </c>
      <c r="G90" s="569" t="s">
        <v>53</v>
      </c>
      <c r="H90" s="570">
        <v>1.3</v>
      </c>
      <c r="I90" s="571" t="s">
        <v>53</v>
      </c>
      <c r="J90" s="569" t="s">
        <v>53</v>
      </c>
      <c r="K90" s="570" t="s">
        <v>53</v>
      </c>
      <c r="L90" s="571" t="s">
        <v>53</v>
      </c>
      <c r="M90" s="569" t="s">
        <v>294</v>
      </c>
      <c r="N90" s="570">
        <v>13.856299999999999</v>
      </c>
      <c r="O90" s="571">
        <v>35.447299999999998</v>
      </c>
      <c r="P90" s="199" t="s">
        <v>258</v>
      </c>
      <c r="Q90" s="200">
        <v>13.196300000000001</v>
      </c>
      <c r="R90" s="201">
        <v>34.996000000000002</v>
      </c>
      <c r="S90" s="199" t="s">
        <v>257</v>
      </c>
      <c r="T90" s="200">
        <v>23.047999999999998</v>
      </c>
      <c r="U90" s="201">
        <v>33.018000000000001</v>
      </c>
      <c r="V90" s="199" t="s">
        <v>335</v>
      </c>
      <c r="W90" s="200">
        <v>29.087700000000002</v>
      </c>
      <c r="X90" s="201">
        <v>32.987699999999997</v>
      </c>
      <c r="Y90" s="199" t="s">
        <v>368</v>
      </c>
      <c r="Z90" s="200">
        <v>29.287700000000001</v>
      </c>
      <c r="AA90" s="201">
        <v>38.677700000000002</v>
      </c>
      <c r="AB90" s="199" t="s">
        <v>257</v>
      </c>
      <c r="AC90" s="200">
        <v>20.837700000000002</v>
      </c>
      <c r="AD90" s="201">
        <v>29.3277</v>
      </c>
      <c r="AE90" s="199" t="s">
        <v>330</v>
      </c>
      <c r="AF90" s="200">
        <v>21.0397</v>
      </c>
      <c r="AG90" s="201">
        <v>68.2517</v>
      </c>
      <c r="AH90" s="199" t="s">
        <v>330</v>
      </c>
      <c r="AI90" s="200">
        <v>27.869700000000002</v>
      </c>
      <c r="AJ90" s="201">
        <v>71.111699999999999</v>
      </c>
      <c r="AK90" s="225" t="s">
        <v>262</v>
      </c>
      <c r="AL90" s="200">
        <v>29.749700000000001</v>
      </c>
      <c r="AM90" s="201">
        <v>87.474000000000004</v>
      </c>
      <c r="AN90" s="222" t="s">
        <v>261</v>
      </c>
      <c r="AO90" s="200">
        <v>70.181700000000006</v>
      </c>
      <c r="AP90" s="201">
        <v>91.286100000000005</v>
      </c>
      <c r="AQ90" s="560" t="s">
        <v>332</v>
      </c>
      <c r="AR90" s="561">
        <v>55.041699999999999</v>
      </c>
      <c r="AS90" s="562">
        <v>110.8066</v>
      </c>
      <c r="AT90" s="560" t="s">
        <v>323</v>
      </c>
      <c r="AU90" s="561">
        <v>76.614999999999995</v>
      </c>
      <c r="AV90" s="562">
        <v>119.59990000000001</v>
      </c>
      <c r="AW90" s="281" t="s">
        <v>369</v>
      </c>
      <c r="AX90" s="282">
        <v>75.5839</v>
      </c>
      <c r="AY90" s="282" t="s">
        <v>333</v>
      </c>
      <c r="AZ90" s="282">
        <v>7.72</v>
      </c>
      <c r="BA90" s="283">
        <v>115.2139</v>
      </c>
    </row>
    <row r="91" spans="1:53" s="118" customFormat="1" ht="12" customHeight="1" x14ac:dyDescent="0.25">
      <c r="A91" s="827"/>
      <c r="B91" s="821"/>
      <c r="C91" s="545" t="s">
        <v>126</v>
      </c>
      <c r="D91" s="569" t="s">
        <v>265</v>
      </c>
      <c r="E91" s="570">
        <v>54.314</v>
      </c>
      <c r="F91" s="571">
        <v>66.516999999999996</v>
      </c>
      <c r="G91" s="569" t="s">
        <v>325</v>
      </c>
      <c r="H91" s="570">
        <v>52.575000000000003</v>
      </c>
      <c r="I91" s="571">
        <v>69.058999999999997</v>
      </c>
      <c r="J91" s="569" t="s">
        <v>363</v>
      </c>
      <c r="K91" s="570">
        <v>67.546599999999998</v>
      </c>
      <c r="L91" s="571">
        <v>88.067599999999999</v>
      </c>
      <c r="M91" s="569" t="s">
        <v>300</v>
      </c>
      <c r="N91" s="570">
        <v>61.238</v>
      </c>
      <c r="O91" s="571">
        <v>123.342</v>
      </c>
      <c r="P91" s="199" t="s">
        <v>314</v>
      </c>
      <c r="Q91" s="200">
        <v>65.316999999999993</v>
      </c>
      <c r="R91" s="201">
        <v>127.94</v>
      </c>
      <c r="S91" s="199" t="s">
        <v>496</v>
      </c>
      <c r="T91" s="200">
        <v>75.236999999999995</v>
      </c>
      <c r="U91" s="201">
        <v>126.702</v>
      </c>
      <c r="V91" s="199" t="s">
        <v>268</v>
      </c>
      <c r="W91" s="200">
        <v>91.26</v>
      </c>
      <c r="X91" s="201">
        <v>119.02800000000001</v>
      </c>
      <c r="Y91" s="199" t="s">
        <v>326</v>
      </c>
      <c r="Z91" s="200">
        <v>67.14</v>
      </c>
      <c r="AA91" s="201">
        <v>81.347999999999999</v>
      </c>
      <c r="AB91" s="199" t="s">
        <v>327</v>
      </c>
      <c r="AC91" s="200">
        <v>60.534999999999997</v>
      </c>
      <c r="AD91" s="201">
        <v>71.903000000000006</v>
      </c>
      <c r="AE91" s="199" t="s">
        <v>265</v>
      </c>
      <c r="AF91" s="200">
        <v>41.045999999999999</v>
      </c>
      <c r="AG91" s="201">
        <v>53.826000000000001</v>
      </c>
      <c r="AH91" s="199" t="s">
        <v>324</v>
      </c>
      <c r="AI91" s="200">
        <v>43.588000000000001</v>
      </c>
      <c r="AJ91" s="201">
        <v>64.037999999999997</v>
      </c>
      <c r="AK91" s="225" t="s">
        <v>265</v>
      </c>
      <c r="AL91" s="200">
        <v>47.036999999999999</v>
      </c>
      <c r="AM91" s="201">
        <v>79.103999999999999</v>
      </c>
      <c r="AN91" s="222" t="s">
        <v>266</v>
      </c>
      <c r="AO91" s="200">
        <v>53.41</v>
      </c>
      <c r="AP91" s="201">
        <v>89.874799999999993</v>
      </c>
      <c r="AQ91" s="560" t="s">
        <v>326</v>
      </c>
      <c r="AR91" s="561">
        <v>75.451999999999998</v>
      </c>
      <c r="AS91" s="562">
        <v>114.191</v>
      </c>
      <c r="AT91" s="560" t="s">
        <v>299</v>
      </c>
      <c r="AU91" s="561">
        <v>91.481999999999999</v>
      </c>
      <c r="AV91" s="562">
        <v>121.351</v>
      </c>
      <c r="AW91" s="281" t="s">
        <v>325</v>
      </c>
      <c r="AX91" s="282">
        <v>66.891490000000005</v>
      </c>
      <c r="AY91" s="282">
        <v>5.1126889999999996</v>
      </c>
      <c r="AZ91" s="282">
        <v>4.4800000000000004</v>
      </c>
      <c r="BA91" s="283">
        <v>90.289794999999998</v>
      </c>
    </row>
    <row r="92" spans="1:53" s="118" customFormat="1" ht="12" customHeight="1" x14ac:dyDescent="0.25">
      <c r="A92" s="827"/>
      <c r="B92" s="822"/>
      <c r="C92" s="545" t="s">
        <v>128</v>
      </c>
      <c r="D92" s="569" t="s">
        <v>292</v>
      </c>
      <c r="E92" s="570">
        <v>1.1519999999999999</v>
      </c>
      <c r="F92" s="571">
        <v>3.6019999999999999</v>
      </c>
      <c r="G92" s="569" t="s">
        <v>335</v>
      </c>
      <c r="H92" s="570">
        <v>3.17</v>
      </c>
      <c r="I92" s="571">
        <v>5.7390999999999996</v>
      </c>
      <c r="J92" s="569" t="s">
        <v>368</v>
      </c>
      <c r="K92" s="570">
        <v>3.1150000000000002</v>
      </c>
      <c r="L92" s="571">
        <v>9.5869999999999997</v>
      </c>
      <c r="M92" s="569" t="s">
        <v>260</v>
      </c>
      <c r="N92" s="570">
        <v>7.1890000000000001</v>
      </c>
      <c r="O92" s="571">
        <v>11.567</v>
      </c>
      <c r="P92" s="199" t="s">
        <v>261</v>
      </c>
      <c r="Q92" s="200">
        <v>7.9729999999999999</v>
      </c>
      <c r="R92" s="201">
        <v>15.381</v>
      </c>
      <c r="S92" s="199" t="s">
        <v>263</v>
      </c>
      <c r="T92" s="200">
        <v>12.073</v>
      </c>
      <c r="U92" s="201">
        <v>16.792999999999999</v>
      </c>
      <c r="V92" s="199" t="s">
        <v>336</v>
      </c>
      <c r="W92" s="200">
        <v>10.8149</v>
      </c>
      <c r="X92" s="201">
        <v>14.1149</v>
      </c>
      <c r="Y92" s="199" t="s">
        <v>296</v>
      </c>
      <c r="Z92" s="200">
        <v>16.181000000000001</v>
      </c>
      <c r="AA92" s="201">
        <v>18.582999999999998</v>
      </c>
      <c r="AB92" s="199" t="s">
        <v>323</v>
      </c>
      <c r="AC92" s="200">
        <v>15.164999999999999</v>
      </c>
      <c r="AD92" s="201">
        <v>16.773199999999999</v>
      </c>
      <c r="AE92" s="199" t="s">
        <v>369</v>
      </c>
      <c r="AF92" s="200">
        <v>15.468999999999999</v>
      </c>
      <c r="AG92" s="201">
        <v>17.039000000000001</v>
      </c>
      <c r="AH92" s="199" t="s">
        <v>295</v>
      </c>
      <c r="AI92" s="200">
        <v>17.062999999999999</v>
      </c>
      <c r="AJ92" s="201">
        <v>22.183</v>
      </c>
      <c r="AK92" s="225" t="s">
        <v>297</v>
      </c>
      <c r="AL92" s="200">
        <v>16.289000000000001</v>
      </c>
      <c r="AM92" s="201">
        <v>23.899000000000001</v>
      </c>
      <c r="AN92" s="222" t="s">
        <v>324</v>
      </c>
      <c r="AO92" s="200">
        <v>15.818</v>
      </c>
      <c r="AP92" s="201">
        <v>33.682400000000001</v>
      </c>
      <c r="AQ92" s="560" t="s">
        <v>297</v>
      </c>
      <c r="AR92" s="561">
        <v>24.64</v>
      </c>
      <c r="AS92" s="562">
        <v>38.834400000000002</v>
      </c>
      <c r="AT92" s="560" t="s">
        <v>265</v>
      </c>
      <c r="AU92" s="561">
        <v>27.044</v>
      </c>
      <c r="AV92" s="562">
        <v>44.048400000000001</v>
      </c>
      <c r="AW92" s="281" t="s">
        <v>362</v>
      </c>
      <c r="AX92" s="282">
        <v>25.802648000000001</v>
      </c>
      <c r="AY92" s="282" t="s">
        <v>333</v>
      </c>
      <c r="AZ92" s="282">
        <v>5.5199990000000003</v>
      </c>
      <c r="BA92" s="283">
        <v>31.322647</v>
      </c>
    </row>
    <row r="93" spans="1:53" s="118" customFormat="1" ht="12" customHeight="1" x14ac:dyDescent="0.25">
      <c r="A93" s="827"/>
      <c r="B93" s="822"/>
      <c r="C93" s="545" t="s">
        <v>127</v>
      </c>
      <c r="D93" s="569" t="s">
        <v>369</v>
      </c>
      <c r="E93" s="570">
        <v>17.370999999999999</v>
      </c>
      <c r="F93" s="571">
        <v>29.451000000000001</v>
      </c>
      <c r="G93" s="569" t="s">
        <v>369</v>
      </c>
      <c r="H93" s="570">
        <v>21.38</v>
      </c>
      <c r="I93" s="571">
        <v>26.68</v>
      </c>
      <c r="J93" s="569" t="s">
        <v>331</v>
      </c>
      <c r="K93" s="570">
        <v>22.212</v>
      </c>
      <c r="L93" s="571">
        <v>25.873999999999999</v>
      </c>
      <c r="M93" s="569" t="s">
        <v>327</v>
      </c>
      <c r="N93" s="570">
        <v>13.815</v>
      </c>
      <c r="O93" s="571">
        <v>27.6387</v>
      </c>
      <c r="P93" s="199" t="s">
        <v>545</v>
      </c>
      <c r="Q93" s="200">
        <v>15.746</v>
      </c>
      <c r="R93" s="201">
        <v>27.2727</v>
      </c>
      <c r="S93" s="199" t="s">
        <v>363</v>
      </c>
      <c r="T93" s="200">
        <v>18.995999999999999</v>
      </c>
      <c r="U93" s="201">
        <v>33.036000000000001</v>
      </c>
      <c r="V93" s="199" t="s">
        <v>298</v>
      </c>
      <c r="W93" s="200">
        <v>21.8857</v>
      </c>
      <c r="X93" s="201">
        <v>36.499499999999998</v>
      </c>
      <c r="Y93" s="199" t="s">
        <v>266</v>
      </c>
      <c r="Z93" s="200">
        <v>23.383700000000001</v>
      </c>
      <c r="AA93" s="201">
        <v>37.147500000000001</v>
      </c>
      <c r="AB93" s="199" t="s">
        <v>325</v>
      </c>
      <c r="AC93" s="200">
        <v>29.591699999999999</v>
      </c>
      <c r="AD93" s="201">
        <v>30.7117</v>
      </c>
      <c r="AE93" s="199" t="s">
        <v>265</v>
      </c>
      <c r="AF93" s="200">
        <v>26.799700000000001</v>
      </c>
      <c r="AG93" s="201">
        <v>27.8597</v>
      </c>
      <c r="AH93" s="199" t="s">
        <v>370</v>
      </c>
      <c r="AI93" s="200">
        <v>23.7316</v>
      </c>
      <c r="AJ93" s="201">
        <v>28.9816</v>
      </c>
      <c r="AK93" s="225" t="s">
        <v>267</v>
      </c>
      <c r="AL93" s="200">
        <v>23.771599999999999</v>
      </c>
      <c r="AM93" s="201">
        <v>29.051600000000001</v>
      </c>
      <c r="AN93" s="222" t="s">
        <v>267</v>
      </c>
      <c r="AO93" s="200">
        <v>24.4436</v>
      </c>
      <c r="AP93" s="201">
        <v>28.5136</v>
      </c>
      <c r="AQ93" s="560" t="s">
        <v>324</v>
      </c>
      <c r="AR93" s="561">
        <v>25.419599999999999</v>
      </c>
      <c r="AS93" s="562">
        <v>34.578200000000002</v>
      </c>
      <c r="AT93" s="560" t="s">
        <v>370</v>
      </c>
      <c r="AU93" s="561">
        <v>29.956900000000001</v>
      </c>
      <c r="AV93" s="562">
        <v>36.926900000000003</v>
      </c>
      <c r="AW93" s="281" t="s">
        <v>297</v>
      </c>
      <c r="AX93" s="282">
        <v>26.433364999999998</v>
      </c>
      <c r="AY93" s="282">
        <v>1.048</v>
      </c>
      <c r="AZ93" s="282" t="s">
        <v>53</v>
      </c>
      <c r="BA93" s="283">
        <v>30.383434000000001</v>
      </c>
    </row>
    <row r="94" spans="1:53" s="118" customFormat="1" ht="12" customHeight="1" x14ac:dyDescent="0.25">
      <c r="A94" s="827"/>
      <c r="B94" s="822"/>
      <c r="C94" s="545" t="s">
        <v>129</v>
      </c>
      <c r="D94" s="569" t="s">
        <v>255</v>
      </c>
      <c r="E94" s="570">
        <v>6.9960000000000004</v>
      </c>
      <c r="F94" s="571">
        <v>7.0759999999999996</v>
      </c>
      <c r="G94" s="569" t="s">
        <v>256</v>
      </c>
      <c r="H94" s="570">
        <v>7.6260000000000003</v>
      </c>
      <c r="I94" s="571">
        <v>8.0459999999999994</v>
      </c>
      <c r="J94" s="569" t="s">
        <v>292</v>
      </c>
      <c r="K94" s="570">
        <v>15.393000000000001</v>
      </c>
      <c r="L94" s="571">
        <v>19.013000000000002</v>
      </c>
      <c r="M94" s="569" t="s">
        <v>335</v>
      </c>
      <c r="N94" s="570">
        <v>15.515000000000001</v>
      </c>
      <c r="O94" s="571">
        <v>19.004999999999999</v>
      </c>
      <c r="P94" s="199" t="s">
        <v>257</v>
      </c>
      <c r="Q94" s="200">
        <v>15.03</v>
      </c>
      <c r="R94" s="201">
        <v>19.170000000000002</v>
      </c>
      <c r="S94" s="199" t="s">
        <v>335</v>
      </c>
      <c r="T94" s="200">
        <v>18.308</v>
      </c>
      <c r="U94" s="201">
        <v>19.108000000000001</v>
      </c>
      <c r="V94" s="199" t="s">
        <v>257</v>
      </c>
      <c r="W94" s="200">
        <v>15.803000000000001</v>
      </c>
      <c r="X94" s="201">
        <v>16.603000000000002</v>
      </c>
      <c r="Y94" s="199" t="s">
        <v>335</v>
      </c>
      <c r="Z94" s="200">
        <v>16.483000000000001</v>
      </c>
      <c r="AA94" s="201">
        <v>17.882999999999999</v>
      </c>
      <c r="AB94" s="199" t="s">
        <v>335</v>
      </c>
      <c r="AC94" s="200">
        <v>15.992000000000001</v>
      </c>
      <c r="AD94" s="201">
        <v>17.391999999999999</v>
      </c>
      <c r="AE94" s="199" t="s">
        <v>257</v>
      </c>
      <c r="AF94" s="200">
        <v>15.457000000000001</v>
      </c>
      <c r="AG94" s="201">
        <v>16.856999999999999</v>
      </c>
      <c r="AH94" s="199" t="s">
        <v>335</v>
      </c>
      <c r="AI94" s="200">
        <v>16.565000000000001</v>
      </c>
      <c r="AJ94" s="201">
        <v>16.565000000000001</v>
      </c>
      <c r="AK94" s="225" t="s">
        <v>257</v>
      </c>
      <c r="AL94" s="200">
        <v>11.058</v>
      </c>
      <c r="AM94" s="201">
        <v>16.308</v>
      </c>
      <c r="AN94" s="222" t="s">
        <v>335</v>
      </c>
      <c r="AO94" s="200">
        <v>8.6780000000000008</v>
      </c>
      <c r="AP94" s="201">
        <v>22.408000000000001</v>
      </c>
      <c r="AQ94" s="560" t="s">
        <v>257</v>
      </c>
      <c r="AR94" s="561">
        <v>14.89</v>
      </c>
      <c r="AS94" s="562">
        <v>21.6</v>
      </c>
      <c r="AT94" s="560" t="s">
        <v>292</v>
      </c>
      <c r="AU94" s="561">
        <v>14.33</v>
      </c>
      <c r="AV94" s="562">
        <v>20.399999999999999</v>
      </c>
      <c r="AW94" s="281" t="s">
        <v>368</v>
      </c>
      <c r="AX94" s="282">
        <v>12.662521999999999</v>
      </c>
      <c r="AY94" s="282">
        <v>7.26</v>
      </c>
      <c r="AZ94" s="282" t="s">
        <v>333</v>
      </c>
      <c r="BA94" s="283">
        <v>23.020218</v>
      </c>
    </row>
    <row r="95" spans="1:53" s="118" customFormat="1" ht="12" customHeight="1" x14ac:dyDescent="0.25">
      <c r="A95" s="827"/>
      <c r="B95" s="822"/>
      <c r="C95" s="583" t="s">
        <v>917</v>
      </c>
      <c r="D95" s="569" t="s">
        <v>372</v>
      </c>
      <c r="E95" s="570">
        <v>1.1279999999999999</v>
      </c>
      <c r="F95" s="571">
        <v>1.1279999999999999</v>
      </c>
      <c r="G95" s="569" t="s">
        <v>372</v>
      </c>
      <c r="H95" s="570">
        <v>0.98199999999999998</v>
      </c>
      <c r="I95" s="571">
        <v>0.98199999999999998</v>
      </c>
      <c r="J95" s="569" t="s">
        <v>255</v>
      </c>
      <c r="K95" s="570">
        <v>0.90700000000000003</v>
      </c>
      <c r="L95" s="571">
        <v>1.1870000000000001</v>
      </c>
      <c r="M95" s="569" t="s">
        <v>256</v>
      </c>
      <c r="N95" s="570">
        <v>0.98199999999999998</v>
      </c>
      <c r="O95" s="571">
        <v>7.5419999999999998</v>
      </c>
      <c r="P95" s="199" t="s">
        <v>256</v>
      </c>
      <c r="Q95" s="200">
        <v>1.1499999999999999</v>
      </c>
      <c r="R95" s="201">
        <v>7.64</v>
      </c>
      <c r="S95" s="199" t="s">
        <v>334</v>
      </c>
      <c r="T95" s="200">
        <v>2.3199999999999998</v>
      </c>
      <c r="U95" s="201">
        <v>2.5099999999999998</v>
      </c>
      <c r="V95" s="199" t="s">
        <v>334</v>
      </c>
      <c r="W95" s="200">
        <v>2.65</v>
      </c>
      <c r="X95" s="201">
        <v>2.65</v>
      </c>
      <c r="Y95" s="199" t="s">
        <v>334</v>
      </c>
      <c r="Z95" s="200">
        <v>2.2999999999999998</v>
      </c>
      <c r="AA95" s="201">
        <v>2.42</v>
      </c>
      <c r="AB95" s="199" t="s">
        <v>293</v>
      </c>
      <c r="AC95" s="200">
        <v>1.45</v>
      </c>
      <c r="AD95" s="201">
        <v>1.6</v>
      </c>
      <c r="AE95" s="199" t="s">
        <v>335</v>
      </c>
      <c r="AF95" s="200">
        <v>1.75</v>
      </c>
      <c r="AG95" s="201">
        <v>2.11</v>
      </c>
      <c r="AH95" s="199" t="s">
        <v>293</v>
      </c>
      <c r="AI95" s="200">
        <v>1.65</v>
      </c>
      <c r="AJ95" s="201">
        <v>1.86</v>
      </c>
      <c r="AK95" s="225" t="s">
        <v>292</v>
      </c>
      <c r="AL95" s="200">
        <v>1.88</v>
      </c>
      <c r="AM95" s="201">
        <v>5.46</v>
      </c>
      <c r="AN95" s="222" t="s">
        <v>293</v>
      </c>
      <c r="AO95" s="200">
        <v>1.03</v>
      </c>
      <c r="AP95" s="201">
        <v>7.5796000000000001</v>
      </c>
      <c r="AQ95" s="560" t="s">
        <v>294</v>
      </c>
      <c r="AR95" s="561">
        <v>1.2</v>
      </c>
      <c r="AS95" s="562">
        <v>19.899999999999999</v>
      </c>
      <c r="AT95" s="560" t="s">
        <v>261</v>
      </c>
      <c r="AU95" s="561">
        <v>14.33</v>
      </c>
      <c r="AV95" s="562">
        <v>26.09</v>
      </c>
      <c r="AW95" s="281" t="s">
        <v>260</v>
      </c>
      <c r="AX95" s="282">
        <v>16.72</v>
      </c>
      <c r="AY95" s="282" t="s">
        <v>333</v>
      </c>
      <c r="AZ95" s="282" t="s">
        <v>53</v>
      </c>
      <c r="BA95" s="283">
        <v>20.12</v>
      </c>
    </row>
    <row r="96" spans="1:53" s="118" customFormat="1" ht="12" customHeight="1" x14ac:dyDescent="0.25">
      <c r="A96" s="827"/>
      <c r="B96" s="822"/>
      <c r="C96" s="545" t="s">
        <v>135</v>
      </c>
      <c r="D96" s="569" t="s">
        <v>53</v>
      </c>
      <c r="E96" s="570" t="s">
        <v>53</v>
      </c>
      <c r="F96" s="571" t="s">
        <v>53</v>
      </c>
      <c r="G96" s="569" t="s">
        <v>53</v>
      </c>
      <c r="H96" s="570" t="s">
        <v>53</v>
      </c>
      <c r="I96" s="571" t="s">
        <v>53</v>
      </c>
      <c r="J96" s="569" t="s">
        <v>53</v>
      </c>
      <c r="K96" s="570" t="s">
        <v>53</v>
      </c>
      <c r="L96" s="571" t="s">
        <v>53</v>
      </c>
      <c r="M96" s="569" t="s">
        <v>53</v>
      </c>
      <c r="N96" s="570" t="s">
        <v>53</v>
      </c>
      <c r="O96" s="571" t="s">
        <v>53</v>
      </c>
      <c r="P96" s="199" t="s">
        <v>53</v>
      </c>
      <c r="Q96" s="200" t="s">
        <v>53</v>
      </c>
      <c r="R96" s="201" t="s">
        <v>53</v>
      </c>
      <c r="S96" s="199" t="s">
        <v>53</v>
      </c>
      <c r="T96" s="200" t="s">
        <v>53</v>
      </c>
      <c r="U96" s="201" t="s">
        <v>53</v>
      </c>
      <c r="V96" s="199" t="s">
        <v>53</v>
      </c>
      <c r="W96" s="200" t="s">
        <v>53</v>
      </c>
      <c r="X96" s="201" t="s">
        <v>53</v>
      </c>
      <c r="Y96" s="199" t="s">
        <v>53</v>
      </c>
      <c r="Z96" s="200" t="s">
        <v>53</v>
      </c>
      <c r="AA96" s="201" t="s">
        <v>53</v>
      </c>
      <c r="AB96" s="199" t="s">
        <v>53</v>
      </c>
      <c r="AC96" s="200" t="s">
        <v>53</v>
      </c>
      <c r="AD96" s="201" t="s">
        <v>53</v>
      </c>
      <c r="AE96" s="199" t="s">
        <v>53</v>
      </c>
      <c r="AF96" s="200" t="s">
        <v>53</v>
      </c>
      <c r="AG96" s="201" t="s">
        <v>53</v>
      </c>
      <c r="AH96" s="199" t="s">
        <v>257</v>
      </c>
      <c r="AI96" s="200">
        <v>13.345000000000001</v>
      </c>
      <c r="AJ96" s="201">
        <v>13.475</v>
      </c>
      <c r="AK96" s="225" t="s">
        <v>294</v>
      </c>
      <c r="AL96" s="200">
        <v>13.695</v>
      </c>
      <c r="AM96" s="201">
        <v>18.614999999999998</v>
      </c>
      <c r="AN96" s="222" t="s">
        <v>258</v>
      </c>
      <c r="AO96" s="200">
        <v>11.33</v>
      </c>
      <c r="AP96" s="201">
        <v>16.681999999999999</v>
      </c>
      <c r="AQ96" s="560" t="s">
        <v>257</v>
      </c>
      <c r="AR96" s="561">
        <v>11.585000000000001</v>
      </c>
      <c r="AS96" s="562">
        <v>16.565000000000001</v>
      </c>
      <c r="AT96" s="560" t="s">
        <v>258</v>
      </c>
      <c r="AU96" s="561">
        <v>14.22</v>
      </c>
      <c r="AV96" s="562">
        <v>15.5</v>
      </c>
      <c r="AW96" s="281" t="s">
        <v>329</v>
      </c>
      <c r="AX96" s="282">
        <v>15.284966000000001</v>
      </c>
      <c r="AY96" s="282">
        <v>1.02</v>
      </c>
      <c r="AZ96" s="282" t="s">
        <v>53</v>
      </c>
      <c r="BA96" s="283">
        <v>17.843712</v>
      </c>
    </row>
    <row r="97" spans="1:54" s="118" customFormat="1" ht="12" customHeight="1" x14ac:dyDescent="0.25">
      <c r="A97" s="827"/>
      <c r="B97" s="823"/>
      <c r="C97" s="546" t="s">
        <v>130</v>
      </c>
      <c r="D97" s="569"/>
      <c r="E97" s="570"/>
      <c r="F97" s="571"/>
      <c r="G97" s="569"/>
      <c r="H97" s="570"/>
      <c r="I97" s="571"/>
      <c r="J97" s="569"/>
      <c r="K97" s="570"/>
      <c r="L97" s="571"/>
      <c r="M97" s="569" t="s">
        <v>53</v>
      </c>
      <c r="N97" s="570" t="s">
        <v>53</v>
      </c>
      <c r="O97" s="571" t="s">
        <v>53</v>
      </c>
      <c r="P97" s="226"/>
      <c r="Q97" s="227"/>
      <c r="R97" s="228"/>
      <c r="S97" s="226"/>
      <c r="T97" s="227"/>
      <c r="U97" s="228"/>
      <c r="V97" s="226"/>
      <c r="W97" s="227"/>
      <c r="X97" s="228"/>
      <c r="Y97" s="226" t="s">
        <v>53</v>
      </c>
      <c r="Z97" s="227" t="s">
        <v>53</v>
      </c>
      <c r="AA97" s="228" t="s">
        <v>53</v>
      </c>
      <c r="AB97" s="226" t="s">
        <v>53</v>
      </c>
      <c r="AC97" s="227" t="s">
        <v>53</v>
      </c>
      <c r="AD97" s="228" t="s">
        <v>53</v>
      </c>
      <c r="AE97" s="226" t="s">
        <v>53</v>
      </c>
      <c r="AF97" s="227" t="s">
        <v>53</v>
      </c>
      <c r="AG97" s="228" t="s">
        <v>53</v>
      </c>
      <c r="AH97" s="226" t="s">
        <v>53</v>
      </c>
      <c r="AI97" s="227" t="s">
        <v>53</v>
      </c>
      <c r="AJ97" s="228" t="s">
        <v>53</v>
      </c>
      <c r="AK97" s="237" t="s">
        <v>53</v>
      </c>
      <c r="AL97" s="227" t="s">
        <v>53</v>
      </c>
      <c r="AM97" s="228" t="s">
        <v>53</v>
      </c>
      <c r="AN97" s="239" t="s">
        <v>372</v>
      </c>
      <c r="AO97" s="227" t="s">
        <v>53</v>
      </c>
      <c r="AP97" s="228">
        <v>2.94</v>
      </c>
      <c r="AQ97" s="563" t="s">
        <v>53</v>
      </c>
      <c r="AR97" s="564" t="s">
        <v>53</v>
      </c>
      <c r="AS97" s="565" t="s">
        <v>53</v>
      </c>
      <c r="AT97" s="563" t="s">
        <v>53</v>
      </c>
      <c r="AU97" s="564" t="s">
        <v>53</v>
      </c>
      <c r="AV97" s="565" t="s">
        <v>53</v>
      </c>
      <c r="AW97" s="239"/>
      <c r="AX97" s="227"/>
      <c r="AY97" s="227"/>
      <c r="AZ97" s="227"/>
      <c r="BA97" s="228" t="s">
        <v>333</v>
      </c>
    </row>
    <row r="98" spans="1:54" s="118" customFormat="1" ht="12" customHeight="1" x14ac:dyDescent="0.25">
      <c r="A98" s="827"/>
      <c r="B98" s="828" t="s">
        <v>43</v>
      </c>
      <c r="C98" s="543" t="s">
        <v>946</v>
      </c>
      <c r="D98" s="566" t="s">
        <v>294</v>
      </c>
      <c r="E98" s="567">
        <v>61.085999999999999</v>
      </c>
      <c r="F98" s="568">
        <v>61.136000000000003</v>
      </c>
      <c r="G98" s="566" t="s">
        <v>258</v>
      </c>
      <c r="H98" s="567">
        <v>39.051000000000002</v>
      </c>
      <c r="I98" s="568">
        <v>39.100999999999999</v>
      </c>
      <c r="J98" s="566" t="s">
        <v>330</v>
      </c>
      <c r="K98" s="567">
        <v>46.37</v>
      </c>
      <c r="L98" s="568">
        <v>50.536000000000001</v>
      </c>
      <c r="M98" s="566" t="s">
        <v>263</v>
      </c>
      <c r="N98" s="567">
        <v>60.86</v>
      </c>
      <c r="O98" s="568">
        <v>77.36</v>
      </c>
      <c r="P98" s="229" t="s">
        <v>369</v>
      </c>
      <c r="Q98" s="230">
        <v>109.645</v>
      </c>
      <c r="R98" s="231">
        <v>109.69499999999999</v>
      </c>
      <c r="S98" s="229" t="s">
        <v>323</v>
      </c>
      <c r="T98" s="230">
        <v>93.44</v>
      </c>
      <c r="U98" s="231">
        <v>93.44</v>
      </c>
      <c r="V98" s="229" t="s">
        <v>332</v>
      </c>
      <c r="W98" s="230">
        <v>64.040000000000006</v>
      </c>
      <c r="X98" s="231">
        <v>82.02</v>
      </c>
      <c r="Y98" s="229" t="s">
        <v>378</v>
      </c>
      <c r="Z98" s="230">
        <v>126.77</v>
      </c>
      <c r="AA98" s="231">
        <v>176.78020000000001</v>
      </c>
      <c r="AB98" s="229" t="s">
        <v>327</v>
      </c>
      <c r="AC98" s="230">
        <v>102.42</v>
      </c>
      <c r="AD98" s="231">
        <v>161.61019999999999</v>
      </c>
      <c r="AE98" s="229" t="s">
        <v>280</v>
      </c>
      <c r="AF98" s="230">
        <v>86.57</v>
      </c>
      <c r="AG98" s="231">
        <v>131.59620000000001</v>
      </c>
      <c r="AH98" s="229" t="s">
        <v>378</v>
      </c>
      <c r="AI98" s="230">
        <v>127.58620000000001</v>
      </c>
      <c r="AJ98" s="231">
        <v>161.21619999999999</v>
      </c>
      <c r="AK98" s="238" t="s">
        <v>380</v>
      </c>
      <c r="AL98" s="230">
        <v>207.89619999999999</v>
      </c>
      <c r="AM98" s="231">
        <v>286.81619999999998</v>
      </c>
      <c r="AN98" s="240" t="s">
        <v>300</v>
      </c>
      <c r="AO98" s="230">
        <v>186.3862</v>
      </c>
      <c r="AP98" s="231">
        <v>239.60720000000001</v>
      </c>
      <c r="AQ98" s="560" t="s">
        <v>300</v>
      </c>
      <c r="AR98" s="561">
        <v>164.9032</v>
      </c>
      <c r="AS98" s="562">
        <v>246.22130000000001</v>
      </c>
      <c r="AT98" s="560" t="s">
        <v>328</v>
      </c>
      <c r="AU98" s="561">
        <v>389.72750000000002</v>
      </c>
      <c r="AV98" s="562">
        <v>441.1755</v>
      </c>
      <c r="AW98" s="281" t="s">
        <v>271</v>
      </c>
      <c r="AX98" s="282">
        <v>319.159066</v>
      </c>
      <c r="AY98" s="282">
        <v>11.106638</v>
      </c>
      <c r="AZ98" s="282">
        <v>31.981497000000001</v>
      </c>
      <c r="BA98" s="283">
        <v>390.18020100000001</v>
      </c>
    </row>
    <row r="99" spans="1:54" s="118" customFormat="1" ht="12" customHeight="1" x14ac:dyDescent="0.25">
      <c r="A99" s="827"/>
      <c r="B99" s="821"/>
      <c r="C99" s="232" t="s">
        <v>136</v>
      </c>
      <c r="D99" s="569" t="s">
        <v>334</v>
      </c>
      <c r="E99" s="570">
        <v>3.661</v>
      </c>
      <c r="F99" s="571">
        <v>3.8109999999999999</v>
      </c>
      <c r="G99" s="569" t="s">
        <v>334</v>
      </c>
      <c r="H99" s="570">
        <v>2.8690000000000002</v>
      </c>
      <c r="I99" s="571">
        <v>5.2949999999999999</v>
      </c>
      <c r="J99" s="569" t="s">
        <v>334</v>
      </c>
      <c r="K99" s="570">
        <v>5.3289999999999997</v>
      </c>
      <c r="L99" s="571">
        <v>5.4790000000000001</v>
      </c>
      <c r="M99" s="569" t="s">
        <v>368</v>
      </c>
      <c r="N99" s="570">
        <v>34.149000000000001</v>
      </c>
      <c r="O99" s="571">
        <v>50.179000000000002</v>
      </c>
      <c r="P99" s="199" t="s">
        <v>258</v>
      </c>
      <c r="Q99" s="200">
        <v>34.131999999999998</v>
      </c>
      <c r="R99" s="201">
        <v>50.192</v>
      </c>
      <c r="S99" s="199" t="s">
        <v>258</v>
      </c>
      <c r="T99" s="200">
        <v>34.131999999999998</v>
      </c>
      <c r="U99" s="201">
        <v>50.192</v>
      </c>
      <c r="V99" s="199" t="s">
        <v>368</v>
      </c>
      <c r="W99" s="200">
        <v>49.515999999999998</v>
      </c>
      <c r="X99" s="201">
        <v>49.515999999999998</v>
      </c>
      <c r="Y99" s="199" t="s">
        <v>258</v>
      </c>
      <c r="Z99" s="200">
        <v>48.926000000000002</v>
      </c>
      <c r="AA99" s="201">
        <v>48.926000000000002</v>
      </c>
      <c r="AB99" s="199" t="s">
        <v>368</v>
      </c>
      <c r="AC99" s="200">
        <v>50.496000000000002</v>
      </c>
      <c r="AD99" s="201">
        <v>50.496000000000002</v>
      </c>
      <c r="AE99" s="199" t="s">
        <v>258</v>
      </c>
      <c r="AF99" s="200">
        <v>52.415999999999997</v>
      </c>
      <c r="AG99" s="201">
        <v>52.415999999999997</v>
      </c>
      <c r="AH99" s="199" t="s">
        <v>292</v>
      </c>
      <c r="AI99" s="200">
        <v>20.67</v>
      </c>
      <c r="AJ99" s="201">
        <v>22.17</v>
      </c>
      <c r="AK99" s="225" t="s">
        <v>329</v>
      </c>
      <c r="AL99" s="200">
        <v>42.585000000000001</v>
      </c>
      <c r="AM99" s="201">
        <v>47.354999999999997</v>
      </c>
      <c r="AN99" s="222" t="s">
        <v>261</v>
      </c>
      <c r="AO99" s="200">
        <v>45.33</v>
      </c>
      <c r="AP99" s="201">
        <v>49.77</v>
      </c>
      <c r="AQ99" s="560" t="s">
        <v>262</v>
      </c>
      <c r="AR99" s="561">
        <v>41.316000000000003</v>
      </c>
      <c r="AS99" s="562">
        <v>44.276000000000003</v>
      </c>
      <c r="AT99" s="560" t="s">
        <v>331</v>
      </c>
      <c r="AU99" s="561">
        <v>46.04</v>
      </c>
      <c r="AV99" s="562">
        <v>50.2532</v>
      </c>
      <c r="AW99" s="281" t="s">
        <v>296</v>
      </c>
      <c r="AX99" s="282">
        <v>37.044186000000003</v>
      </c>
      <c r="AY99" s="282" t="s">
        <v>53</v>
      </c>
      <c r="AZ99" s="282" t="s">
        <v>53</v>
      </c>
      <c r="BA99" s="283">
        <v>49.974186000000003</v>
      </c>
    </row>
    <row r="100" spans="1:54" s="118" customFormat="1" ht="12" customHeight="1" x14ac:dyDescent="0.25">
      <c r="A100" s="827"/>
      <c r="B100" s="821"/>
      <c r="C100" s="232" t="s">
        <v>194</v>
      </c>
      <c r="D100" s="569"/>
      <c r="E100" s="570"/>
      <c r="F100" s="571"/>
      <c r="G100" s="569"/>
      <c r="H100" s="570"/>
      <c r="I100" s="571"/>
      <c r="J100" s="569"/>
      <c r="K100" s="570"/>
      <c r="L100" s="571"/>
      <c r="M100" s="569"/>
      <c r="N100" s="570"/>
      <c r="O100" s="571"/>
      <c r="P100" s="199"/>
      <c r="Q100" s="200"/>
      <c r="R100" s="201"/>
      <c r="S100" s="199"/>
      <c r="T100" s="200"/>
      <c r="U100" s="201"/>
      <c r="V100" s="199"/>
      <c r="W100" s="200"/>
      <c r="X100" s="201"/>
      <c r="Y100" s="199" t="s">
        <v>53</v>
      </c>
      <c r="Z100" s="200" t="s">
        <v>53</v>
      </c>
      <c r="AA100" s="201" t="s">
        <v>53</v>
      </c>
      <c r="AB100" s="199" t="s">
        <v>53</v>
      </c>
      <c r="AC100" s="200" t="s">
        <v>53</v>
      </c>
      <c r="AD100" s="201" t="s">
        <v>53</v>
      </c>
      <c r="AE100" s="199" t="s">
        <v>53</v>
      </c>
      <c r="AF100" s="200" t="s">
        <v>53</v>
      </c>
      <c r="AG100" s="201" t="s">
        <v>53</v>
      </c>
      <c r="AH100" s="199" t="s">
        <v>53</v>
      </c>
      <c r="AI100" s="200" t="s">
        <v>53</v>
      </c>
      <c r="AJ100" s="201" t="s">
        <v>53</v>
      </c>
      <c r="AK100" s="225" t="s">
        <v>53</v>
      </c>
      <c r="AL100" s="200" t="s">
        <v>53</v>
      </c>
      <c r="AM100" s="201" t="s">
        <v>53</v>
      </c>
      <c r="AN100" s="222" t="s">
        <v>372</v>
      </c>
      <c r="AO100" s="200">
        <v>4.0599999999999996</v>
      </c>
      <c r="AP100" s="201">
        <v>4.0599999999999996</v>
      </c>
      <c r="AQ100" s="560" t="s">
        <v>255</v>
      </c>
      <c r="AR100" s="561">
        <v>4.0910000000000002</v>
      </c>
      <c r="AS100" s="562">
        <v>4.0910000000000002</v>
      </c>
      <c r="AT100" s="560" t="s">
        <v>255</v>
      </c>
      <c r="AU100" s="561">
        <v>4.0810000000000004</v>
      </c>
      <c r="AV100" s="562">
        <v>4.0810000000000004</v>
      </c>
      <c r="AW100" s="281" t="s">
        <v>329</v>
      </c>
      <c r="AX100" s="282">
        <v>5.0838000000000001</v>
      </c>
      <c r="AY100" s="282" t="s">
        <v>53</v>
      </c>
      <c r="AZ100" s="282">
        <v>0.19</v>
      </c>
      <c r="BA100" s="283">
        <v>5.3048000000000002</v>
      </c>
    </row>
    <row r="101" spans="1:54" s="118" customFormat="1" ht="12" customHeight="1" x14ac:dyDescent="0.25">
      <c r="A101" s="827"/>
      <c r="B101" s="821"/>
      <c r="C101" s="235" t="s">
        <v>138</v>
      </c>
      <c r="D101" s="569"/>
      <c r="E101" s="570"/>
      <c r="F101" s="571"/>
      <c r="G101" s="569" t="s">
        <v>53</v>
      </c>
      <c r="H101" s="570" t="s">
        <v>53</v>
      </c>
      <c r="I101" s="571" t="s">
        <v>53</v>
      </c>
      <c r="J101" s="569" t="s">
        <v>53</v>
      </c>
      <c r="K101" s="570" t="s">
        <v>53</v>
      </c>
      <c r="L101" s="571" t="s">
        <v>53</v>
      </c>
      <c r="M101" s="569"/>
      <c r="N101" s="570"/>
      <c r="O101" s="571"/>
      <c r="P101" s="199" t="s">
        <v>53</v>
      </c>
      <c r="Q101" s="200" t="s">
        <v>53</v>
      </c>
      <c r="R101" s="201" t="s">
        <v>53</v>
      </c>
      <c r="S101" s="199" t="s">
        <v>53</v>
      </c>
      <c r="T101" s="200" t="s">
        <v>53</v>
      </c>
      <c r="U101" s="201" t="s">
        <v>53</v>
      </c>
      <c r="V101" s="199" t="s">
        <v>255</v>
      </c>
      <c r="W101" s="200" t="s">
        <v>53</v>
      </c>
      <c r="X101" s="201">
        <v>3.5</v>
      </c>
      <c r="Y101" s="199" t="s">
        <v>255</v>
      </c>
      <c r="Z101" s="200" t="s">
        <v>53</v>
      </c>
      <c r="AA101" s="201">
        <v>2.68</v>
      </c>
      <c r="AB101" s="199" t="s">
        <v>255</v>
      </c>
      <c r="AC101" s="200" t="s">
        <v>53</v>
      </c>
      <c r="AD101" s="201">
        <v>2.68</v>
      </c>
      <c r="AE101" s="199" t="s">
        <v>53</v>
      </c>
      <c r="AF101" s="200" t="s">
        <v>53</v>
      </c>
      <c r="AG101" s="201" t="s">
        <v>53</v>
      </c>
      <c r="AH101" s="199" t="s">
        <v>53</v>
      </c>
      <c r="AI101" s="200" t="s">
        <v>53</v>
      </c>
      <c r="AJ101" s="201" t="s">
        <v>53</v>
      </c>
      <c r="AK101" s="225" t="s">
        <v>53</v>
      </c>
      <c r="AL101" s="200" t="s">
        <v>53</v>
      </c>
      <c r="AM101" s="201" t="s">
        <v>53</v>
      </c>
      <c r="AN101" s="222" t="s">
        <v>53</v>
      </c>
      <c r="AO101" s="200" t="s">
        <v>53</v>
      </c>
      <c r="AP101" s="201" t="s">
        <v>53</v>
      </c>
      <c r="AQ101" s="560" t="s">
        <v>53</v>
      </c>
      <c r="AR101" s="561" t="s">
        <v>53</v>
      </c>
      <c r="AS101" s="562" t="s">
        <v>53</v>
      </c>
      <c r="AT101" s="560" t="s">
        <v>53</v>
      </c>
      <c r="AU101" s="561" t="s">
        <v>53</v>
      </c>
      <c r="AV101" s="562" t="s">
        <v>53</v>
      </c>
      <c r="AW101" s="281" t="s">
        <v>256</v>
      </c>
      <c r="AX101" s="282" t="s">
        <v>53</v>
      </c>
      <c r="AY101" s="282" t="s">
        <v>333</v>
      </c>
      <c r="AZ101" s="282" t="s">
        <v>333</v>
      </c>
      <c r="BA101" s="283">
        <v>2.5457230000000002</v>
      </c>
    </row>
    <row r="102" spans="1:54" s="118" customFormat="1" ht="12" customHeight="1" x14ac:dyDescent="0.25">
      <c r="A102" s="827"/>
      <c r="B102" s="829"/>
      <c r="C102" s="233" t="s">
        <v>137</v>
      </c>
      <c r="D102" s="572"/>
      <c r="E102" s="573"/>
      <c r="F102" s="574"/>
      <c r="G102" s="572"/>
      <c r="H102" s="573"/>
      <c r="I102" s="574"/>
      <c r="J102" s="572"/>
      <c r="K102" s="573"/>
      <c r="L102" s="574"/>
      <c r="M102" s="572" t="s">
        <v>53</v>
      </c>
      <c r="N102" s="573" t="s">
        <v>53</v>
      </c>
      <c r="O102" s="574" t="s">
        <v>53</v>
      </c>
      <c r="P102" s="203" t="s">
        <v>53</v>
      </c>
      <c r="Q102" s="204" t="s">
        <v>53</v>
      </c>
      <c r="R102" s="205" t="s">
        <v>53</v>
      </c>
      <c r="S102" s="203" t="s">
        <v>53</v>
      </c>
      <c r="T102" s="204" t="s">
        <v>53</v>
      </c>
      <c r="U102" s="205" t="s">
        <v>53</v>
      </c>
      <c r="V102" s="203" t="s">
        <v>53</v>
      </c>
      <c r="W102" s="204" t="s">
        <v>53</v>
      </c>
      <c r="X102" s="205" t="s">
        <v>53</v>
      </c>
      <c r="Y102" s="203" t="s">
        <v>53</v>
      </c>
      <c r="Z102" s="204" t="s">
        <v>53</v>
      </c>
      <c r="AA102" s="205" t="s">
        <v>53</v>
      </c>
      <c r="AB102" s="203" t="s">
        <v>53</v>
      </c>
      <c r="AC102" s="204" t="s">
        <v>53</v>
      </c>
      <c r="AD102" s="205" t="s">
        <v>53</v>
      </c>
      <c r="AE102" s="203" t="s">
        <v>53</v>
      </c>
      <c r="AF102" s="204" t="s">
        <v>53</v>
      </c>
      <c r="AG102" s="205" t="s">
        <v>53</v>
      </c>
      <c r="AH102" s="203" t="s">
        <v>53</v>
      </c>
      <c r="AI102" s="204" t="s">
        <v>53</v>
      </c>
      <c r="AJ102" s="205" t="s">
        <v>53</v>
      </c>
      <c r="AK102" s="556" t="s">
        <v>53</v>
      </c>
      <c r="AL102" s="204" t="s">
        <v>53</v>
      </c>
      <c r="AM102" s="205" t="s">
        <v>53</v>
      </c>
      <c r="AN102" s="224" t="s">
        <v>53</v>
      </c>
      <c r="AO102" s="204" t="s">
        <v>53</v>
      </c>
      <c r="AP102" s="205" t="s">
        <v>53</v>
      </c>
      <c r="AQ102" s="575" t="s">
        <v>53</v>
      </c>
      <c r="AR102" s="576" t="s">
        <v>53</v>
      </c>
      <c r="AS102" s="577" t="s">
        <v>53</v>
      </c>
      <c r="AT102" s="575" t="s">
        <v>53</v>
      </c>
      <c r="AU102" s="576" t="s">
        <v>53</v>
      </c>
      <c r="AV102" s="577" t="s">
        <v>53</v>
      </c>
      <c r="AW102" s="224" t="s">
        <v>53</v>
      </c>
      <c r="AX102" s="204" t="s">
        <v>53</v>
      </c>
      <c r="AY102" s="204" t="s">
        <v>53</v>
      </c>
      <c r="AZ102" s="204" t="s">
        <v>53</v>
      </c>
      <c r="BA102" s="205"/>
    </row>
    <row r="103" spans="1:54" ht="15.75" customHeight="1" x14ac:dyDescent="0.25">
      <c r="A103" s="304"/>
      <c r="C103" s="596"/>
      <c r="BB103" s="89"/>
    </row>
    <row r="104" spans="1:54" ht="15.75" customHeight="1" x14ac:dyDescent="0.25">
      <c r="A104" s="304"/>
    </row>
    <row r="105" spans="1:54" ht="15.75" customHeight="1" x14ac:dyDescent="0.25">
      <c r="A105" s="304"/>
    </row>
    <row r="106" spans="1:54" ht="15.75" customHeight="1" x14ac:dyDescent="0.25">
      <c r="A106" s="304"/>
    </row>
    <row r="107" spans="1:54" ht="15.75" customHeight="1" x14ac:dyDescent="0.25">
      <c r="A107" s="304"/>
    </row>
    <row r="108" spans="1:54" ht="15.75" customHeight="1" x14ac:dyDescent="0.25">
      <c r="A108" s="304"/>
    </row>
    <row r="109" spans="1:54" ht="15.75" customHeight="1" x14ac:dyDescent="0.25">
      <c r="A109" s="304"/>
    </row>
  </sheetData>
  <mergeCells count="213">
    <mergeCell ref="V11:X11"/>
    <mergeCell ref="D12:F12"/>
    <mergeCell ref="G12:I12"/>
    <mergeCell ref="J12:L12"/>
    <mergeCell ref="M12:O12"/>
    <mergeCell ref="P12:R12"/>
    <mergeCell ref="S12:U12"/>
    <mergeCell ref="V12:X12"/>
    <mergeCell ref="D13:D14"/>
    <mergeCell ref="E13:E14"/>
    <mergeCell ref="F13:F14"/>
    <mergeCell ref="G13:G14"/>
    <mergeCell ref="H13:H14"/>
    <mergeCell ref="I13:I14"/>
    <mergeCell ref="J13:J14"/>
    <mergeCell ref="Y12:AA12"/>
    <mergeCell ref="AB12:AD12"/>
    <mergeCell ref="K13:K14"/>
    <mergeCell ref="L13:L14"/>
    <mergeCell ref="M13:M14"/>
    <mergeCell ref="N13:N14"/>
    <mergeCell ref="O13:O14"/>
    <mergeCell ref="P13:P14"/>
    <mergeCell ref="AQ12:AS12"/>
    <mergeCell ref="Q13:Q14"/>
    <mergeCell ref="R13:R14"/>
    <mergeCell ref="S13:S14"/>
    <mergeCell ref="T13:T14"/>
    <mergeCell ref="U13:U14"/>
    <mergeCell ref="V13:V14"/>
    <mergeCell ref="AI13:AI14"/>
    <mergeCell ref="AJ13:AJ14"/>
    <mergeCell ref="AT12:AV12"/>
    <mergeCell ref="AW12:BB12"/>
    <mergeCell ref="AE12:AG12"/>
    <mergeCell ref="AH12:AJ12"/>
    <mergeCell ref="AK12:AM12"/>
    <mergeCell ref="AN12:AP12"/>
    <mergeCell ref="W13:W14"/>
    <mergeCell ref="X13:X14"/>
    <mergeCell ref="Y13:Y14"/>
    <mergeCell ref="Z13:Z14"/>
    <mergeCell ref="AA13:AA14"/>
    <mergeCell ref="AB13:AB14"/>
    <mergeCell ref="AK13:AK14"/>
    <mergeCell ref="AL13:AL14"/>
    <mergeCell ref="AM13:AM14"/>
    <mergeCell ref="AN13:AN14"/>
    <mergeCell ref="AC13:AC14"/>
    <mergeCell ref="AD13:AD14"/>
    <mergeCell ref="AE13:AE14"/>
    <mergeCell ref="AF13:AF14"/>
    <mergeCell ref="AG13:AG14"/>
    <mergeCell ref="AH13:AH14"/>
    <mergeCell ref="BB13:BB14"/>
    <mergeCell ref="AU13:AU14"/>
    <mergeCell ref="D25:F25"/>
    <mergeCell ref="G25:I25"/>
    <mergeCell ref="J25:L25"/>
    <mergeCell ref="M25:O25"/>
    <mergeCell ref="P25:R25"/>
    <mergeCell ref="S25:U25"/>
    <mergeCell ref="V25:X25"/>
    <mergeCell ref="Y25:AA25"/>
    <mergeCell ref="AB25:AD25"/>
    <mergeCell ref="AV13:AV14"/>
    <mergeCell ref="AW13:AW14"/>
    <mergeCell ref="AX13:AX14"/>
    <mergeCell ref="AY13:AZ13"/>
    <mergeCell ref="BA13:BA14"/>
    <mergeCell ref="AO13:AO14"/>
    <mergeCell ref="AP13:AP14"/>
    <mergeCell ref="AQ13:AQ14"/>
    <mergeCell ref="AR13:AR14"/>
    <mergeCell ref="AS13:AS14"/>
    <mergeCell ref="AT13:AT14"/>
    <mergeCell ref="M26:M27"/>
    <mergeCell ref="N26:N27"/>
    <mergeCell ref="O26:O27"/>
    <mergeCell ref="P26:P27"/>
    <mergeCell ref="Q26:Q27"/>
    <mergeCell ref="R26:R27"/>
    <mergeCell ref="AW25:BB25"/>
    <mergeCell ref="D26:D27"/>
    <mergeCell ref="E26:E27"/>
    <mergeCell ref="F26:F27"/>
    <mergeCell ref="G26:G27"/>
    <mergeCell ref="H26:H27"/>
    <mergeCell ref="I26:I27"/>
    <mergeCell ref="J26:J27"/>
    <mergeCell ref="K26:K27"/>
    <mergeCell ref="L26:L27"/>
    <mergeCell ref="AE25:AG25"/>
    <mergeCell ref="AH25:AJ25"/>
    <mergeCell ref="AK25:AM25"/>
    <mergeCell ref="AN25:AP25"/>
    <mergeCell ref="AQ25:AS25"/>
    <mergeCell ref="AT25:AV25"/>
    <mergeCell ref="Y26:Y27"/>
    <mergeCell ref="Z26:Z27"/>
    <mergeCell ref="AA26:AA27"/>
    <mergeCell ref="AB26:AB27"/>
    <mergeCell ref="AC26:AC27"/>
    <mergeCell ref="AD26:AD27"/>
    <mergeCell ref="S26:S27"/>
    <mergeCell ref="T26:T27"/>
    <mergeCell ref="U26:U27"/>
    <mergeCell ref="V26:V27"/>
    <mergeCell ref="W26:W27"/>
    <mergeCell ref="X26:X27"/>
    <mergeCell ref="AW26:AW27"/>
    <mergeCell ref="AX26:AX27"/>
    <mergeCell ref="AY26:AZ26"/>
    <mergeCell ref="BA26:BA27"/>
    <mergeCell ref="BB26:BB27"/>
    <mergeCell ref="B28:B31"/>
    <mergeCell ref="AQ26:AQ27"/>
    <mergeCell ref="AR26:AR27"/>
    <mergeCell ref="AS26:AS27"/>
    <mergeCell ref="AT26:AT27"/>
    <mergeCell ref="AU26:AU27"/>
    <mergeCell ref="AV26:AV27"/>
    <mergeCell ref="AK26:AK27"/>
    <mergeCell ref="AL26:AL27"/>
    <mergeCell ref="AM26:AM27"/>
    <mergeCell ref="AN26:AN27"/>
    <mergeCell ref="AO26:AO27"/>
    <mergeCell ref="AP26:AP27"/>
    <mergeCell ref="AE26:AE27"/>
    <mergeCell ref="AF26:AF27"/>
    <mergeCell ref="AG26:AG27"/>
    <mergeCell ref="AH26:AH27"/>
    <mergeCell ref="AI26:AI27"/>
    <mergeCell ref="AJ26:AJ27"/>
    <mergeCell ref="S46:U46"/>
    <mergeCell ref="V46:X46"/>
    <mergeCell ref="Y46:AA46"/>
    <mergeCell ref="AB46:AD46"/>
    <mergeCell ref="B32:B33"/>
    <mergeCell ref="B35:B39"/>
    <mergeCell ref="B42:B43"/>
    <mergeCell ref="D46:F46"/>
    <mergeCell ref="G46:I46"/>
    <mergeCell ref="J46:L46"/>
    <mergeCell ref="M47:M48"/>
    <mergeCell ref="N47:N48"/>
    <mergeCell ref="O47:O48"/>
    <mergeCell ref="P47:P48"/>
    <mergeCell ref="Q47:Q48"/>
    <mergeCell ref="R47:R48"/>
    <mergeCell ref="AW46:BA46"/>
    <mergeCell ref="D47:D48"/>
    <mergeCell ref="E47:E48"/>
    <mergeCell ref="F47:F48"/>
    <mergeCell ref="G47:G48"/>
    <mergeCell ref="H47:H48"/>
    <mergeCell ref="I47:I48"/>
    <mergeCell ref="J47:J48"/>
    <mergeCell ref="K47:K48"/>
    <mergeCell ref="L47:L48"/>
    <mergeCell ref="AE46:AG46"/>
    <mergeCell ref="AH46:AJ46"/>
    <mergeCell ref="AK46:AM46"/>
    <mergeCell ref="AN46:AP46"/>
    <mergeCell ref="AQ46:AS46"/>
    <mergeCell ref="AT46:AV46"/>
    <mergeCell ref="M46:O46"/>
    <mergeCell ref="P46:R46"/>
    <mergeCell ref="Z47:Z48"/>
    <mergeCell ref="AA47:AA48"/>
    <mergeCell ref="AB47:AB48"/>
    <mergeCell ref="AC47:AC48"/>
    <mergeCell ref="AD47:AD48"/>
    <mergeCell ref="S47:S48"/>
    <mergeCell ref="T47:T48"/>
    <mergeCell ref="U47:U48"/>
    <mergeCell ref="V47:V48"/>
    <mergeCell ref="W47:W48"/>
    <mergeCell ref="X47:X48"/>
    <mergeCell ref="AW47:AW48"/>
    <mergeCell ref="AX47:AX48"/>
    <mergeCell ref="AY47:AZ47"/>
    <mergeCell ref="BA47:BA48"/>
    <mergeCell ref="A49:A75"/>
    <mergeCell ref="AQ47:AQ48"/>
    <mergeCell ref="AR47:AR48"/>
    <mergeCell ref="AS47:AS48"/>
    <mergeCell ref="AT47:AT48"/>
    <mergeCell ref="AU47:AU48"/>
    <mergeCell ref="AV47:AV48"/>
    <mergeCell ref="AK47:AK48"/>
    <mergeCell ref="AL47:AL48"/>
    <mergeCell ref="AM47:AM48"/>
    <mergeCell ref="AN47:AN48"/>
    <mergeCell ref="AO47:AO48"/>
    <mergeCell ref="AP47:AP48"/>
    <mergeCell ref="AE47:AE48"/>
    <mergeCell ref="AF47:AF48"/>
    <mergeCell ref="AG47:AG48"/>
    <mergeCell ref="AH47:AH48"/>
    <mergeCell ref="AI47:AI48"/>
    <mergeCell ref="AJ47:AJ48"/>
    <mergeCell ref="Y47:Y48"/>
    <mergeCell ref="B98:B102"/>
    <mergeCell ref="B49:B63"/>
    <mergeCell ref="B64:B68"/>
    <mergeCell ref="B69:B72"/>
    <mergeCell ref="B73:B75"/>
    <mergeCell ref="A76:A85"/>
    <mergeCell ref="B76:B82"/>
    <mergeCell ref="B83:B85"/>
    <mergeCell ref="A87:A102"/>
    <mergeCell ref="B87:B9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8"/>
  <sheetViews>
    <sheetView showGridLines="0" workbookViewId="0"/>
  </sheetViews>
  <sheetFormatPr baseColWidth="10" defaultColWidth="9.109375" defaultRowHeight="15.75" customHeight="1" x14ac:dyDescent="0.25"/>
  <cols>
    <col min="1" max="1" width="9.88671875" style="50" customWidth="1"/>
    <col min="2" max="2" width="16.109375" style="51" customWidth="1"/>
    <col min="3" max="3" width="21.33203125" style="52" customWidth="1"/>
    <col min="4" max="13" width="6.6640625" style="53" customWidth="1"/>
    <col min="14" max="18" width="6.6640625" style="54" customWidth="1"/>
    <col min="19" max="21" width="6.6640625" style="55" customWidth="1"/>
    <col min="22" max="24" width="6.6640625" style="54" customWidth="1"/>
    <col min="25" max="25" width="6.6640625" style="132" customWidth="1"/>
    <col min="26" max="27" width="6.6640625" style="54" customWidth="1"/>
    <col min="28" max="28" width="6.6640625" style="132" customWidth="1"/>
    <col min="29" max="54" width="6.6640625" style="54" customWidth="1"/>
    <col min="55" max="16384" width="9.109375" style="54"/>
  </cols>
  <sheetData>
    <row r="1" spans="1:54" ht="12.9" customHeight="1" x14ac:dyDescent="0.25">
      <c r="A1" s="56"/>
    </row>
    <row r="2" spans="1:54" ht="12.9" customHeight="1" x14ac:dyDescent="0.25">
      <c r="A2" s="56"/>
    </row>
    <row r="3" spans="1:54" ht="12.9" customHeight="1" x14ac:dyDescent="0.25">
      <c r="A3" s="56"/>
    </row>
    <row r="4" spans="1:54" ht="12.9" customHeight="1" x14ac:dyDescent="0.25">
      <c r="A4" s="56"/>
    </row>
    <row r="5" spans="1:54" ht="12.9" customHeight="1" x14ac:dyDescent="0.25">
      <c r="A5" s="56"/>
    </row>
    <row r="6" spans="1:54" ht="12.9" customHeight="1" x14ac:dyDescent="0.25">
      <c r="A6" s="56"/>
    </row>
    <row r="7" spans="1:54" ht="11.25" customHeight="1" x14ac:dyDescent="0.25">
      <c r="A7" s="56"/>
    </row>
    <row r="8" spans="1:54" ht="11.25" customHeight="1" x14ac:dyDescent="0.25">
      <c r="A8" s="56"/>
    </row>
    <row r="9" spans="1:54" ht="13.8" customHeight="1" x14ac:dyDescent="0.25">
      <c r="A9" s="56" t="s">
        <v>725</v>
      </c>
    </row>
    <row r="10" spans="1:54" ht="11.25" customHeight="1" x14ac:dyDescent="0.25">
      <c r="A10" s="16" t="s">
        <v>64</v>
      </c>
    </row>
    <row r="11" spans="1:54" ht="11.25" customHeight="1" thickBot="1" x14ac:dyDescent="0.3">
      <c r="B11" s="57" t="s">
        <v>45</v>
      </c>
      <c r="V11" s="813"/>
      <c r="W11" s="813"/>
      <c r="X11" s="813"/>
    </row>
    <row r="12" spans="1:54" ht="11.25" customHeight="1" x14ac:dyDescent="0.2">
      <c r="B12" s="58"/>
      <c r="C12" s="59"/>
      <c r="D12" s="785" t="s">
        <v>101</v>
      </c>
      <c r="E12" s="786"/>
      <c r="F12" s="787"/>
      <c r="G12" s="785" t="s">
        <v>102</v>
      </c>
      <c r="H12" s="786"/>
      <c r="I12" s="787"/>
      <c r="J12" s="785" t="s">
        <v>103</v>
      </c>
      <c r="K12" s="786"/>
      <c r="L12" s="787"/>
      <c r="M12" s="785" t="s">
        <v>100</v>
      </c>
      <c r="N12" s="786"/>
      <c r="O12" s="787"/>
      <c r="P12" s="785" t="s">
        <v>1</v>
      </c>
      <c r="Q12" s="786"/>
      <c r="R12" s="787"/>
      <c r="S12" s="785" t="s">
        <v>2</v>
      </c>
      <c r="T12" s="786"/>
      <c r="U12" s="787"/>
      <c r="V12" s="785" t="s">
        <v>3</v>
      </c>
      <c r="W12" s="786"/>
      <c r="X12" s="787"/>
      <c r="Y12" s="833">
        <v>2014</v>
      </c>
      <c r="Z12" s="834"/>
      <c r="AA12" s="835"/>
      <c r="AB12" s="814">
        <v>2015</v>
      </c>
      <c r="AC12" s="815"/>
      <c r="AD12" s="816"/>
      <c r="AE12" s="814">
        <v>2016</v>
      </c>
      <c r="AF12" s="815"/>
      <c r="AG12" s="816"/>
      <c r="AH12" s="814">
        <v>2017</v>
      </c>
      <c r="AI12" s="815"/>
      <c r="AJ12" s="816"/>
      <c r="AK12" s="814">
        <v>2018</v>
      </c>
      <c r="AL12" s="815"/>
      <c r="AM12" s="816"/>
      <c r="AN12" s="794">
        <v>2019</v>
      </c>
      <c r="AO12" s="850"/>
      <c r="AP12" s="851"/>
      <c r="AQ12" s="794">
        <v>2020</v>
      </c>
      <c r="AR12" s="850"/>
      <c r="AS12" s="851"/>
      <c r="AT12" s="794">
        <v>2021</v>
      </c>
      <c r="AU12" s="850"/>
      <c r="AV12" s="851"/>
      <c r="AW12" s="843">
        <v>2022</v>
      </c>
      <c r="AX12" s="844"/>
      <c r="AY12" s="844"/>
      <c r="AZ12" s="844"/>
      <c r="BA12" s="844"/>
      <c r="BB12" s="845"/>
    </row>
    <row r="13" spans="1:54" ht="22.5" customHeight="1" x14ac:dyDescent="0.25">
      <c r="B13" s="493" t="s">
        <v>80</v>
      </c>
      <c r="C13" s="59"/>
      <c r="D13" s="788" t="s">
        <v>55</v>
      </c>
      <c r="E13" s="783" t="s">
        <v>73</v>
      </c>
      <c r="F13" s="784" t="s">
        <v>74</v>
      </c>
      <c r="G13" s="788" t="s">
        <v>55</v>
      </c>
      <c r="H13" s="783" t="s">
        <v>73</v>
      </c>
      <c r="I13" s="784" t="s">
        <v>74</v>
      </c>
      <c r="J13" s="788" t="s">
        <v>55</v>
      </c>
      <c r="K13" s="783" t="s">
        <v>73</v>
      </c>
      <c r="L13" s="784" t="s">
        <v>74</v>
      </c>
      <c r="M13" s="788" t="s">
        <v>55</v>
      </c>
      <c r="N13" s="783" t="s">
        <v>73</v>
      </c>
      <c r="O13" s="784" t="s">
        <v>74</v>
      </c>
      <c r="P13" s="788" t="s">
        <v>55</v>
      </c>
      <c r="Q13" s="783" t="s">
        <v>73</v>
      </c>
      <c r="R13" s="784" t="s">
        <v>74</v>
      </c>
      <c r="S13" s="788" t="s">
        <v>55</v>
      </c>
      <c r="T13" s="797" t="s">
        <v>73</v>
      </c>
      <c r="U13" s="798" t="s">
        <v>74</v>
      </c>
      <c r="V13" s="788" t="s">
        <v>55</v>
      </c>
      <c r="W13" s="797" t="s">
        <v>73</v>
      </c>
      <c r="X13" s="798" t="s">
        <v>74</v>
      </c>
      <c r="Y13" s="788" t="s">
        <v>56</v>
      </c>
      <c r="Z13" s="797" t="s">
        <v>73</v>
      </c>
      <c r="AA13" s="798" t="s">
        <v>74</v>
      </c>
      <c r="AB13" s="818" t="s">
        <v>56</v>
      </c>
      <c r="AC13" s="718" t="s">
        <v>73</v>
      </c>
      <c r="AD13" s="817" t="s">
        <v>74</v>
      </c>
      <c r="AE13" s="818" t="s">
        <v>56</v>
      </c>
      <c r="AF13" s="718" t="s">
        <v>73</v>
      </c>
      <c r="AG13" s="817" t="s">
        <v>74</v>
      </c>
      <c r="AH13" s="841" t="s">
        <v>56</v>
      </c>
      <c r="AI13" s="730" t="s">
        <v>73</v>
      </c>
      <c r="AJ13" s="809" t="s">
        <v>74</v>
      </c>
      <c r="AK13" s="848" t="s">
        <v>56</v>
      </c>
      <c r="AL13" s="730" t="s">
        <v>73</v>
      </c>
      <c r="AM13" s="809" t="s">
        <v>74</v>
      </c>
      <c r="AN13" s="848" t="s">
        <v>56</v>
      </c>
      <c r="AO13" s="730" t="s">
        <v>73</v>
      </c>
      <c r="AP13" s="809" t="s">
        <v>74</v>
      </c>
      <c r="AQ13" s="848" t="s">
        <v>56</v>
      </c>
      <c r="AR13" s="730" t="s">
        <v>73</v>
      </c>
      <c r="AS13" s="734" t="s">
        <v>74</v>
      </c>
      <c r="AT13" s="848" t="s">
        <v>56</v>
      </c>
      <c r="AU13" s="730" t="s">
        <v>73</v>
      </c>
      <c r="AV13" s="809" t="s">
        <v>74</v>
      </c>
      <c r="AW13" s="848" t="s">
        <v>46</v>
      </c>
      <c r="AX13" s="730" t="s">
        <v>77</v>
      </c>
      <c r="AY13" s="718" t="s">
        <v>76</v>
      </c>
      <c r="AZ13" s="718"/>
      <c r="BA13" s="730" t="s">
        <v>75</v>
      </c>
      <c r="BB13" s="846" t="s">
        <v>47</v>
      </c>
    </row>
    <row r="14" spans="1:54" ht="22.5" customHeight="1" thickBot="1" x14ac:dyDescent="0.3">
      <c r="A14" s="58"/>
      <c r="B14" s="61"/>
      <c r="C14" s="59"/>
      <c r="D14" s="788"/>
      <c r="E14" s="783"/>
      <c r="F14" s="784"/>
      <c r="G14" s="788"/>
      <c r="H14" s="783"/>
      <c r="I14" s="784"/>
      <c r="J14" s="788"/>
      <c r="K14" s="783"/>
      <c r="L14" s="784"/>
      <c r="M14" s="788"/>
      <c r="N14" s="783"/>
      <c r="O14" s="784"/>
      <c r="P14" s="788"/>
      <c r="Q14" s="783"/>
      <c r="R14" s="784"/>
      <c r="S14" s="825"/>
      <c r="T14" s="797"/>
      <c r="U14" s="798"/>
      <c r="V14" s="825"/>
      <c r="W14" s="797"/>
      <c r="X14" s="798"/>
      <c r="Y14" s="825"/>
      <c r="Z14" s="797"/>
      <c r="AA14" s="798"/>
      <c r="AB14" s="818"/>
      <c r="AC14" s="718"/>
      <c r="AD14" s="817"/>
      <c r="AE14" s="818"/>
      <c r="AF14" s="718"/>
      <c r="AG14" s="817"/>
      <c r="AH14" s="842"/>
      <c r="AI14" s="731"/>
      <c r="AJ14" s="810"/>
      <c r="AK14" s="849"/>
      <c r="AL14" s="731"/>
      <c r="AM14" s="810"/>
      <c r="AN14" s="849"/>
      <c r="AO14" s="731"/>
      <c r="AP14" s="810"/>
      <c r="AQ14" s="849"/>
      <c r="AR14" s="731"/>
      <c r="AS14" s="735"/>
      <c r="AT14" s="849"/>
      <c r="AU14" s="731"/>
      <c r="AV14" s="810"/>
      <c r="AW14" s="849"/>
      <c r="AX14" s="731"/>
      <c r="AY14" s="487" t="s">
        <v>28</v>
      </c>
      <c r="AZ14" s="487" t="s">
        <v>29</v>
      </c>
      <c r="BA14" s="731"/>
      <c r="BB14" s="847"/>
    </row>
    <row r="15" spans="1:54" ht="13.05" customHeight="1" x14ac:dyDescent="0.2">
      <c r="A15" s="58"/>
      <c r="C15" s="86" t="s">
        <v>65</v>
      </c>
      <c r="D15" s="278" t="s">
        <v>273</v>
      </c>
      <c r="E15" s="279">
        <v>2342.9560000000001</v>
      </c>
      <c r="F15" s="280">
        <v>2586.1759999999999</v>
      </c>
      <c r="G15" s="278" t="s">
        <v>408</v>
      </c>
      <c r="H15" s="279">
        <v>2610.752</v>
      </c>
      <c r="I15" s="280">
        <v>2817.712</v>
      </c>
      <c r="J15" s="278" t="s">
        <v>447</v>
      </c>
      <c r="K15" s="279">
        <v>2362.2640000000001</v>
      </c>
      <c r="L15" s="280">
        <v>2829.8339999999998</v>
      </c>
      <c r="M15" s="278" t="s">
        <v>317</v>
      </c>
      <c r="N15" s="279">
        <v>2919.33</v>
      </c>
      <c r="O15" s="280">
        <v>4058.79</v>
      </c>
      <c r="P15" s="278" t="s">
        <v>339</v>
      </c>
      <c r="Q15" s="279">
        <v>2797.76</v>
      </c>
      <c r="R15" s="280">
        <v>4612.3</v>
      </c>
      <c r="S15" s="278" t="s">
        <v>278</v>
      </c>
      <c r="T15" s="279">
        <v>3647.91</v>
      </c>
      <c r="U15" s="280" t="s">
        <v>687</v>
      </c>
      <c r="V15" s="278" t="s">
        <v>308</v>
      </c>
      <c r="W15" s="279">
        <v>4113.9799999999996</v>
      </c>
      <c r="X15" s="280">
        <v>4612.43</v>
      </c>
      <c r="Y15" s="278" t="s">
        <v>489</v>
      </c>
      <c r="Z15" s="279">
        <v>4205.71</v>
      </c>
      <c r="AA15" s="280">
        <v>5970.5595999999996</v>
      </c>
      <c r="AB15" s="278" t="s">
        <v>423</v>
      </c>
      <c r="AC15" s="279">
        <v>5090.6000000000004</v>
      </c>
      <c r="AD15" s="280">
        <v>12074.28</v>
      </c>
      <c r="AE15" s="278" t="s">
        <v>557</v>
      </c>
      <c r="AF15" s="279">
        <v>5783.07</v>
      </c>
      <c r="AG15" s="280" t="s">
        <v>688</v>
      </c>
      <c r="AH15" s="278" t="s">
        <v>401</v>
      </c>
      <c r="AI15" s="279">
        <v>9467.5</v>
      </c>
      <c r="AJ15" s="280">
        <v>14092.36</v>
      </c>
      <c r="AK15" s="278" t="s">
        <v>505</v>
      </c>
      <c r="AL15" s="279">
        <v>11758.44</v>
      </c>
      <c r="AM15" s="280">
        <v>16562.682000000001</v>
      </c>
      <c r="AN15" s="278" t="s">
        <v>689</v>
      </c>
      <c r="AO15" s="279">
        <v>13337.3601</v>
      </c>
      <c r="AP15" s="280">
        <v>21170.040099999998</v>
      </c>
      <c r="AQ15" s="278" t="s">
        <v>690</v>
      </c>
      <c r="AR15" s="279">
        <v>16564.750100000001</v>
      </c>
      <c r="AS15" s="500">
        <v>24519.060099999999</v>
      </c>
      <c r="AT15" s="278" t="s">
        <v>691</v>
      </c>
      <c r="AU15" s="279">
        <v>19886.340100000001</v>
      </c>
      <c r="AV15" s="280">
        <v>25267.970099999999</v>
      </c>
      <c r="AW15" s="278" t="s">
        <v>593</v>
      </c>
      <c r="AX15" s="279">
        <v>23327.321147999999</v>
      </c>
      <c r="AY15" s="279">
        <v>736.67502200000001</v>
      </c>
      <c r="AZ15" s="279">
        <v>1897.34</v>
      </c>
      <c r="BA15" s="279">
        <v>26047.836169999999</v>
      </c>
      <c r="BB15" s="612">
        <f t="shared" ref="BB15:BB22" si="0">BA15/BA$22*100</f>
        <v>49.799337695174977</v>
      </c>
    </row>
    <row r="16" spans="1:54" ht="13.05" customHeight="1" x14ac:dyDescent="0.2">
      <c r="A16" s="58"/>
      <c r="C16" s="64" t="s">
        <v>30</v>
      </c>
      <c r="D16" s="281" t="s">
        <v>443</v>
      </c>
      <c r="E16" s="282">
        <v>1800.4780000000001</v>
      </c>
      <c r="F16" s="283">
        <v>2300.8339999999998</v>
      </c>
      <c r="G16" s="281" t="s">
        <v>303</v>
      </c>
      <c r="H16" s="282">
        <v>2141.9740000000002</v>
      </c>
      <c r="I16" s="283">
        <v>2446.2939999999999</v>
      </c>
      <c r="J16" s="281" t="s">
        <v>685</v>
      </c>
      <c r="K16" s="282">
        <v>2233.5859999999998</v>
      </c>
      <c r="L16" s="283">
        <v>2562.3910000000001</v>
      </c>
      <c r="M16" s="281" t="s">
        <v>692</v>
      </c>
      <c r="N16" s="282">
        <v>2402.377</v>
      </c>
      <c r="O16" s="283">
        <v>3443.2469999999998</v>
      </c>
      <c r="P16" s="281" t="s">
        <v>568</v>
      </c>
      <c r="Q16" s="282">
        <v>2925.152</v>
      </c>
      <c r="R16" s="283">
        <v>4593.9719999999998</v>
      </c>
      <c r="S16" s="281" t="s">
        <v>567</v>
      </c>
      <c r="T16" s="282">
        <v>3874.1329999999998</v>
      </c>
      <c r="U16" s="283">
        <v>5006.6360000000004</v>
      </c>
      <c r="V16" s="281" t="s">
        <v>397</v>
      </c>
      <c r="W16" s="282">
        <v>4928.7970999999998</v>
      </c>
      <c r="X16" s="283">
        <v>5458.1670999999997</v>
      </c>
      <c r="Y16" s="281" t="s">
        <v>346</v>
      </c>
      <c r="Z16" s="282">
        <v>5230.6530000000002</v>
      </c>
      <c r="AA16" s="283">
        <v>6303.5129999999999</v>
      </c>
      <c r="AB16" s="281" t="s">
        <v>357</v>
      </c>
      <c r="AC16" s="282">
        <v>5766.1826000000001</v>
      </c>
      <c r="AD16" s="283">
        <v>9368.7232000000004</v>
      </c>
      <c r="AE16" s="281" t="s">
        <v>431</v>
      </c>
      <c r="AF16" s="282">
        <v>6061.3897999999999</v>
      </c>
      <c r="AG16" s="283">
        <v>11647.159799999999</v>
      </c>
      <c r="AH16" s="281" t="s">
        <v>660</v>
      </c>
      <c r="AI16" s="282">
        <v>9837.8829999999998</v>
      </c>
      <c r="AJ16" s="283">
        <v>13534.148800000001</v>
      </c>
      <c r="AK16" s="281" t="s">
        <v>693</v>
      </c>
      <c r="AL16" s="282">
        <v>11990.081</v>
      </c>
      <c r="AM16" s="283">
        <v>15118.661</v>
      </c>
      <c r="AN16" s="281" t="s">
        <v>694</v>
      </c>
      <c r="AO16" s="282">
        <v>13674.558000000001</v>
      </c>
      <c r="AP16" s="283">
        <v>17734.589400000001</v>
      </c>
      <c r="AQ16" s="281" t="s">
        <v>695</v>
      </c>
      <c r="AR16" s="282">
        <v>14777.264999999999</v>
      </c>
      <c r="AS16" s="396">
        <v>19889.198400000001</v>
      </c>
      <c r="AT16" s="281" t="s">
        <v>696</v>
      </c>
      <c r="AU16" s="282">
        <v>16611.535400000001</v>
      </c>
      <c r="AV16" s="283">
        <v>21964.7186</v>
      </c>
      <c r="AW16" s="281" t="s">
        <v>697</v>
      </c>
      <c r="AX16" s="282">
        <v>18932.583232000001</v>
      </c>
      <c r="AY16" s="282">
        <v>1558.211337</v>
      </c>
      <c r="AZ16" s="282">
        <v>3171.736492</v>
      </c>
      <c r="BA16" s="282">
        <v>23662.531061000002</v>
      </c>
      <c r="BB16" s="613">
        <f t="shared" si="0"/>
        <v>45.239012075270821</v>
      </c>
    </row>
    <row r="17" spans="1:55" ht="13.05" customHeight="1" x14ac:dyDescent="0.2">
      <c r="A17" s="58"/>
      <c r="C17" s="64" t="s">
        <v>32</v>
      </c>
      <c r="D17" s="281" t="s">
        <v>256</v>
      </c>
      <c r="E17" s="282">
        <v>42.503</v>
      </c>
      <c r="F17" s="283">
        <v>59.753</v>
      </c>
      <c r="G17" s="281" t="s">
        <v>368</v>
      </c>
      <c r="H17" s="282">
        <v>43.753</v>
      </c>
      <c r="I17" s="283">
        <v>94.763000000000005</v>
      </c>
      <c r="J17" s="281" t="s">
        <v>335</v>
      </c>
      <c r="K17" s="282" t="s">
        <v>53</v>
      </c>
      <c r="L17" s="283">
        <v>114.74</v>
      </c>
      <c r="M17" s="281" t="s">
        <v>258</v>
      </c>
      <c r="N17" s="282">
        <v>52.87</v>
      </c>
      <c r="O17" s="283">
        <v>153.642</v>
      </c>
      <c r="P17" s="281" t="s">
        <v>330</v>
      </c>
      <c r="Q17" s="282">
        <v>85.600899999999996</v>
      </c>
      <c r="R17" s="283">
        <v>226.5829</v>
      </c>
      <c r="S17" s="281" t="s">
        <v>329</v>
      </c>
      <c r="T17" s="282">
        <v>132.999</v>
      </c>
      <c r="U17" s="283">
        <v>229.09399999999999</v>
      </c>
      <c r="V17" s="281" t="s">
        <v>294</v>
      </c>
      <c r="W17" s="282">
        <v>137.55000000000001</v>
      </c>
      <c r="X17" s="283">
        <v>169.00700000000001</v>
      </c>
      <c r="Y17" s="281" t="s">
        <v>294</v>
      </c>
      <c r="Z17" s="282">
        <v>150.4419</v>
      </c>
      <c r="AA17" s="283">
        <v>181.6377</v>
      </c>
      <c r="AB17" s="281" t="s">
        <v>368</v>
      </c>
      <c r="AC17" s="282">
        <v>130.4307</v>
      </c>
      <c r="AD17" s="283">
        <v>148.20650000000001</v>
      </c>
      <c r="AE17" s="281" t="s">
        <v>258</v>
      </c>
      <c r="AF17" s="282">
        <v>118.5046</v>
      </c>
      <c r="AG17" s="283">
        <v>152.4265</v>
      </c>
      <c r="AH17" s="281" t="s">
        <v>330</v>
      </c>
      <c r="AI17" s="282">
        <v>132.54320000000001</v>
      </c>
      <c r="AJ17" s="283">
        <v>168.5745</v>
      </c>
      <c r="AK17" s="281" t="s">
        <v>294</v>
      </c>
      <c r="AL17" s="282">
        <v>153.65</v>
      </c>
      <c r="AM17" s="283">
        <v>158.2225</v>
      </c>
      <c r="AN17" s="281" t="s">
        <v>263</v>
      </c>
      <c r="AO17" s="282">
        <v>165.38</v>
      </c>
      <c r="AP17" s="283">
        <v>190.08500000000001</v>
      </c>
      <c r="AQ17" s="281" t="s">
        <v>295</v>
      </c>
      <c r="AR17" s="282">
        <v>172.666</v>
      </c>
      <c r="AS17" s="396">
        <v>241.10419999999999</v>
      </c>
      <c r="AT17" s="281" t="s">
        <v>265</v>
      </c>
      <c r="AU17" s="282">
        <v>186.066</v>
      </c>
      <c r="AV17" s="283">
        <v>269.87419999999997</v>
      </c>
      <c r="AW17" s="281" t="s">
        <v>325</v>
      </c>
      <c r="AX17" s="282">
        <v>238.059529</v>
      </c>
      <c r="AY17" s="282">
        <v>5.81</v>
      </c>
      <c r="AZ17" s="282">
        <v>16.86</v>
      </c>
      <c r="BA17" s="282">
        <v>284.19772899999998</v>
      </c>
      <c r="BB17" s="613">
        <f t="shared" si="0"/>
        <v>0.54334105091512575</v>
      </c>
    </row>
    <row r="18" spans="1:55" ht="13.05" customHeight="1" x14ac:dyDescent="0.2">
      <c r="A18" s="58"/>
      <c r="C18" s="64" t="s">
        <v>35</v>
      </c>
      <c r="D18" s="281" t="s">
        <v>329</v>
      </c>
      <c r="E18" s="282">
        <v>12.028</v>
      </c>
      <c r="F18" s="283">
        <v>17.257999999999999</v>
      </c>
      <c r="G18" s="281" t="s">
        <v>261</v>
      </c>
      <c r="H18" s="282">
        <v>14.853</v>
      </c>
      <c r="I18" s="283">
        <v>19.303000000000001</v>
      </c>
      <c r="J18" s="281" t="s">
        <v>336</v>
      </c>
      <c r="K18" s="282">
        <v>13.19</v>
      </c>
      <c r="L18" s="283">
        <v>22.155000000000001</v>
      </c>
      <c r="M18" s="281" t="s">
        <v>259</v>
      </c>
      <c r="N18" s="282">
        <v>18.207999999999998</v>
      </c>
      <c r="O18" s="283">
        <v>29.468</v>
      </c>
      <c r="P18" s="281" t="s">
        <v>325</v>
      </c>
      <c r="Q18" s="282">
        <v>33.340000000000003</v>
      </c>
      <c r="R18" s="283">
        <v>46.89</v>
      </c>
      <c r="S18" s="281" t="s">
        <v>378</v>
      </c>
      <c r="T18" s="282">
        <v>54.18</v>
      </c>
      <c r="U18" s="283">
        <v>73.739999999999995</v>
      </c>
      <c r="V18" s="281" t="s">
        <v>266</v>
      </c>
      <c r="W18" s="282">
        <v>31.27</v>
      </c>
      <c r="X18" s="283">
        <v>42.41</v>
      </c>
      <c r="Y18" s="281" t="s">
        <v>380</v>
      </c>
      <c r="Z18" s="282">
        <v>35.94</v>
      </c>
      <c r="AA18" s="283">
        <v>50.9</v>
      </c>
      <c r="AB18" s="281" t="s">
        <v>224</v>
      </c>
      <c r="AC18" s="282">
        <v>47.53</v>
      </c>
      <c r="AD18" s="283">
        <v>198.62</v>
      </c>
      <c r="AE18" s="281" t="s">
        <v>366</v>
      </c>
      <c r="AF18" s="282">
        <v>58.3</v>
      </c>
      <c r="AG18" s="283">
        <v>243.69</v>
      </c>
      <c r="AH18" s="281" t="s">
        <v>366</v>
      </c>
      <c r="AI18" s="282">
        <v>58.03</v>
      </c>
      <c r="AJ18" s="283">
        <v>111.59</v>
      </c>
      <c r="AK18" s="281" t="s">
        <v>511</v>
      </c>
      <c r="AL18" s="282">
        <v>74.599999999999994</v>
      </c>
      <c r="AM18" s="283">
        <v>105.02</v>
      </c>
      <c r="AN18" s="281" t="s">
        <v>338</v>
      </c>
      <c r="AO18" s="282">
        <v>82.55</v>
      </c>
      <c r="AP18" s="283">
        <v>94.21</v>
      </c>
      <c r="AQ18" s="281" t="s">
        <v>448</v>
      </c>
      <c r="AR18" s="282">
        <v>86.724999999999994</v>
      </c>
      <c r="AS18" s="396">
        <v>116.511</v>
      </c>
      <c r="AT18" s="281" t="s">
        <v>393</v>
      </c>
      <c r="AU18" s="282">
        <v>105.863</v>
      </c>
      <c r="AV18" s="283">
        <v>157.268</v>
      </c>
      <c r="AW18" s="281" t="s">
        <v>410</v>
      </c>
      <c r="AX18" s="282">
        <v>132.06876800000001</v>
      </c>
      <c r="AY18" s="282">
        <v>3.2751869999999998</v>
      </c>
      <c r="AZ18" s="282">
        <v>51.587657999999998</v>
      </c>
      <c r="BA18" s="282">
        <v>206.651613</v>
      </c>
      <c r="BB18" s="613">
        <f t="shared" si="0"/>
        <v>0.395085157702741</v>
      </c>
    </row>
    <row r="19" spans="1:55" ht="13.05" customHeight="1" x14ac:dyDescent="0.2">
      <c r="A19" s="58"/>
      <c r="C19" s="64" t="s">
        <v>36</v>
      </c>
      <c r="D19" s="281" t="s">
        <v>267</v>
      </c>
      <c r="E19" s="282">
        <v>40.475999999999999</v>
      </c>
      <c r="F19" s="283">
        <v>44.462000000000003</v>
      </c>
      <c r="G19" s="281" t="s">
        <v>298</v>
      </c>
      <c r="H19" s="282">
        <v>39.932000000000002</v>
      </c>
      <c r="I19" s="283">
        <v>46.488</v>
      </c>
      <c r="J19" s="281" t="s">
        <v>300</v>
      </c>
      <c r="K19" s="282">
        <v>46.21</v>
      </c>
      <c r="L19" s="283">
        <v>60.832999999999998</v>
      </c>
      <c r="M19" s="281" t="s">
        <v>223</v>
      </c>
      <c r="N19" s="282">
        <v>51.69</v>
      </c>
      <c r="O19" s="283">
        <v>73.849999999999994</v>
      </c>
      <c r="P19" s="281" t="s">
        <v>302</v>
      </c>
      <c r="Q19" s="282">
        <v>60.795000000000002</v>
      </c>
      <c r="R19" s="283">
        <v>100.22499999999999</v>
      </c>
      <c r="S19" s="281" t="s">
        <v>227</v>
      </c>
      <c r="T19" s="282">
        <v>85.474999999999994</v>
      </c>
      <c r="U19" s="283">
        <v>109.21</v>
      </c>
      <c r="V19" s="281" t="s">
        <v>502</v>
      </c>
      <c r="W19" s="282">
        <v>123.96</v>
      </c>
      <c r="X19" s="283">
        <v>130.65</v>
      </c>
      <c r="Y19" s="281" t="s">
        <v>450</v>
      </c>
      <c r="Z19" s="282">
        <v>131.22</v>
      </c>
      <c r="AA19" s="283">
        <v>138.28</v>
      </c>
      <c r="AB19" s="281" t="s">
        <v>240</v>
      </c>
      <c r="AC19" s="282">
        <v>185.548</v>
      </c>
      <c r="AD19" s="283">
        <v>217.68799999999999</v>
      </c>
      <c r="AE19" s="281" t="s">
        <v>445</v>
      </c>
      <c r="AF19" s="282">
        <v>149.01300000000001</v>
      </c>
      <c r="AG19" s="283">
        <v>156.71299999999999</v>
      </c>
      <c r="AH19" s="281" t="s">
        <v>622</v>
      </c>
      <c r="AI19" s="282">
        <v>215.49299999999999</v>
      </c>
      <c r="AJ19" s="283">
        <v>238.2174</v>
      </c>
      <c r="AK19" s="281" t="s">
        <v>320</v>
      </c>
      <c r="AL19" s="282">
        <v>170.32400000000001</v>
      </c>
      <c r="AM19" s="283">
        <v>203.48840000000001</v>
      </c>
      <c r="AN19" s="281" t="s">
        <v>310</v>
      </c>
      <c r="AO19" s="282">
        <v>235.54810000000001</v>
      </c>
      <c r="AP19" s="283">
        <v>263.96710000000002</v>
      </c>
      <c r="AQ19" s="281" t="s">
        <v>343</v>
      </c>
      <c r="AR19" s="282">
        <v>303.60199999999998</v>
      </c>
      <c r="AS19" s="396">
        <v>352.55399999999997</v>
      </c>
      <c r="AT19" s="281" t="s">
        <v>671</v>
      </c>
      <c r="AU19" s="282">
        <v>311.88499999999999</v>
      </c>
      <c r="AV19" s="283">
        <v>337.01159999999999</v>
      </c>
      <c r="AW19" s="281" t="s">
        <v>438</v>
      </c>
      <c r="AX19" s="282">
        <v>318.608026</v>
      </c>
      <c r="AY19" s="282">
        <v>8.782</v>
      </c>
      <c r="AZ19" s="282">
        <v>27.745981</v>
      </c>
      <c r="BA19" s="282">
        <v>355.13600700000001</v>
      </c>
      <c r="BB19" s="613">
        <f t="shared" si="0"/>
        <v>0.67896380432083414</v>
      </c>
    </row>
    <row r="20" spans="1:55" ht="13.05" customHeight="1" x14ac:dyDescent="0.2">
      <c r="A20" s="58"/>
      <c r="C20" s="64" t="s">
        <v>66</v>
      </c>
      <c r="D20" s="281" t="s">
        <v>53</v>
      </c>
      <c r="E20" s="282" t="s">
        <v>53</v>
      </c>
      <c r="F20" s="283" t="s">
        <v>53</v>
      </c>
      <c r="G20" s="281" t="s">
        <v>53</v>
      </c>
      <c r="H20" s="282" t="s">
        <v>53</v>
      </c>
      <c r="I20" s="283" t="s">
        <v>53</v>
      </c>
      <c r="J20" s="281" t="s">
        <v>53</v>
      </c>
      <c r="K20" s="282" t="s">
        <v>53</v>
      </c>
      <c r="L20" s="283" t="s">
        <v>53</v>
      </c>
      <c r="M20" s="281" t="s">
        <v>292</v>
      </c>
      <c r="N20" s="282">
        <v>5.61</v>
      </c>
      <c r="O20" s="283">
        <v>5.61</v>
      </c>
      <c r="P20" s="281" t="s">
        <v>330</v>
      </c>
      <c r="Q20" s="282">
        <v>7.01</v>
      </c>
      <c r="R20" s="283">
        <v>7.21</v>
      </c>
      <c r="S20" s="281" t="s">
        <v>53</v>
      </c>
      <c r="T20" s="282" t="s">
        <v>53</v>
      </c>
      <c r="U20" s="283" t="s">
        <v>53</v>
      </c>
      <c r="V20" s="281" t="s">
        <v>53</v>
      </c>
      <c r="W20" s="282" t="s">
        <v>53</v>
      </c>
      <c r="X20" s="283" t="s">
        <v>53</v>
      </c>
      <c r="Y20" s="281" t="s">
        <v>263</v>
      </c>
      <c r="Z20" s="282">
        <v>26.88</v>
      </c>
      <c r="AA20" s="283">
        <v>30.97</v>
      </c>
      <c r="AB20" s="281" t="s">
        <v>261</v>
      </c>
      <c r="AC20" s="282" t="s">
        <v>53</v>
      </c>
      <c r="AD20" s="283">
        <v>26.19</v>
      </c>
      <c r="AE20" s="281" t="s">
        <v>369</v>
      </c>
      <c r="AF20" s="282">
        <v>33.229999999999997</v>
      </c>
      <c r="AG20" s="283">
        <v>36.880000000000003</v>
      </c>
      <c r="AH20" s="281" t="s">
        <v>331</v>
      </c>
      <c r="AI20" s="282">
        <v>33.19</v>
      </c>
      <c r="AJ20" s="283">
        <v>41.23</v>
      </c>
      <c r="AK20" s="281" t="s">
        <v>325</v>
      </c>
      <c r="AL20" s="282">
        <v>72.343999999999994</v>
      </c>
      <c r="AM20" s="283">
        <v>82.72</v>
      </c>
      <c r="AN20" s="281" t="s">
        <v>378</v>
      </c>
      <c r="AO20" s="282">
        <v>69.792000000000002</v>
      </c>
      <c r="AP20" s="283">
        <v>87.992000000000004</v>
      </c>
      <c r="AQ20" s="281" t="s">
        <v>279</v>
      </c>
      <c r="AR20" s="282">
        <v>45.713000000000001</v>
      </c>
      <c r="AS20" s="396">
        <v>59.185000000000002</v>
      </c>
      <c r="AT20" s="281" t="s">
        <v>298</v>
      </c>
      <c r="AU20" s="282">
        <v>55.656999999999996</v>
      </c>
      <c r="AV20" s="283">
        <v>125.759</v>
      </c>
      <c r="AW20" s="281" t="s">
        <v>328</v>
      </c>
      <c r="AX20" s="282">
        <v>134.03046800000001</v>
      </c>
      <c r="AY20" s="282">
        <v>125.2491</v>
      </c>
      <c r="AZ20" s="282">
        <v>65.39</v>
      </c>
      <c r="BA20" s="282">
        <v>324.66956800000003</v>
      </c>
      <c r="BB20" s="613">
        <f t="shared" si="0"/>
        <v>0.62071679776610711</v>
      </c>
    </row>
    <row r="21" spans="1:55" ht="13.05" customHeight="1" x14ac:dyDescent="0.2">
      <c r="A21" s="58"/>
      <c r="C21" s="255" t="s">
        <v>51</v>
      </c>
      <c r="D21" s="284" t="s">
        <v>477</v>
      </c>
      <c r="E21" s="285">
        <v>703.82299999999998</v>
      </c>
      <c r="F21" s="286">
        <v>819.26700000000005</v>
      </c>
      <c r="G21" s="284" t="s">
        <v>449</v>
      </c>
      <c r="H21" s="285">
        <v>509.23</v>
      </c>
      <c r="I21" s="286">
        <v>594.48</v>
      </c>
      <c r="J21" s="284" t="s">
        <v>286</v>
      </c>
      <c r="K21" s="285">
        <v>677.78499999999997</v>
      </c>
      <c r="L21" s="286">
        <v>864.755</v>
      </c>
      <c r="M21" s="284" t="s">
        <v>419</v>
      </c>
      <c r="N21" s="285">
        <v>480.678</v>
      </c>
      <c r="O21" s="286">
        <v>777.83399999999995</v>
      </c>
      <c r="P21" s="284" t="s">
        <v>546</v>
      </c>
      <c r="Q21" s="285">
        <v>276.29199999999997</v>
      </c>
      <c r="R21" s="286">
        <v>463.99200000000002</v>
      </c>
      <c r="S21" s="284" t="s">
        <v>278</v>
      </c>
      <c r="T21" s="285">
        <v>440.41399999999999</v>
      </c>
      <c r="U21" s="286">
        <v>518.66300000000001</v>
      </c>
      <c r="V21" s="284" t="s">
        <v>499</v>
      </c>
      <c r="W21" s="285">
        <v>650.48670000000004</v>
      </c>
      <c r="X21" s="286">
        <v>703.84670000000006</v>
      </c>
      <c r="Y21" s="284" t="s">
        <v>698</v>
      </c>
      <c r="Z21" s="285">
        <v>478.745</v>
      </c>
      <c r="AA21" s="286">
        <v>577.74130000000002</v>
      </c>
      <c r="AB21" s="284" t="s">
        <v>376</v>
      </c>
      <c r="AC21" s="285">
        <v>509.22899999999998</v>
      </c>
      <c r="AD21" s="286">
        <v>1000.429</v>
      </c>
      <c r="AE21" s="284" t="s">
        <v>471</v>
      </c>
      <c r="AF21" s="285">
        <v>430.83390000000003</v>
      </c>
      <c r="AG21" s="286">
        <v>809.43389999999999</v>
      </c>
      <c r="AH21" s="284" t="s">
        <v>482</v>
      </c>
      <c r="AI21" s="285">
        <v>694.00900000000001</v>
      </c>
      <c r="AJ21" s="286">
        <v>919.63900000000001</v>
      </c>
      <c r="AK21" s="284" t="s">
        <v>525</v>
      </c>
      <c r="AL21" s="285">
        <v>837.30100000000004</v>
      </c>
      <c r="AM21" s="286">
        <v>1278.298</v>
      </c>
      <c r="AN21" s="284" t="s">
        <v>439</v>
      </c>
      <c r="AO21" s="285">
        <v>1068.5191</v>
      </c>
      <c r="AP21" s="286">
        <v>1507.8490999999999</v>
      </c>
      <c r="AQ21" s="284" t="s">
        <v>626</v>
      </c>
      <c r="AR21" s="285">
        <v>1301.8920000000001</v>
      </c>
      <c r="AS21" s="501">
        <v>1864.721</v>
      </c>
      <c r="AT21" s="284" t="s">
        <v>699</v>
      </c>
      <c r="AU21" s="285">
        <v>1283.165</v>
      </c>
      <c r="AV21" s="286">
        <v>1634.0360000000001</v>
      </c>
      <c r="AW21" s="284" t="s">
        <v>592</v>
      </c>
      <c r="AX21" s="285">
        <v>1244.4850799999999</v>
      </c>
      <c r="AY21" s="285">
        <v>96.280306999999993</v>
      </c>
      <c r="AZ21" s="285">
        <v>83.8</v>
      </c>
      <c r="BA21" s="285">
        <v>1424.5653870000001</v>
      </c>
      <c r="BB21" s="614">
        <f t="shared" si="0"/>
        <v>2.7235434188493914</v>
      </c>
    </row>
    <row r="22" spans="1:55" ht="13.05" customHeight="1" thickBot="1" x14ac:dyDescent="0.3">
      <c r="A22" s="58"/>
      <c r="B22" s="69"/>
      <c r="C22" s="257" t="s">
        <v>49</v>
      </c>
      <c r="D22" s="257"/>
      <c r="E22" s="70">
        <f>SUM(E15:E21)</f>
        <v>4942.2640000000001</v>
      </c>
      <c r="F22" s="198">
        <f t="shared" ref="F22" si="1">SUM(F15:F21)</f>
        <v>5827.75</v>
      </c>
      <c r="G22" s="257"/>
      <c r="H22" s="70">
        <f>SUM(H15:H21)</f>
        <v>5360.4940000000006</v>
      </c>
      <c r="I22" s="198">
        <f t="shared" ref="I22" si="2">SUM(I15:I21)</f>
        <v>6019.0399999999991</v>
      </c>
      <c r="J22" s="257"/>
      <c r="K22" s="70">
        <f>SUM(K15:K21)</f>
        <v>5333.0349999999999</v>
      </c>
      <c r="L22" s="198">
        <f t="shared" ref="L22" si="3">SUM(L15:L21)</f>
        <v>6454.7079999999996</v>
      </c>
      <c r="M22" s="257"/>
      <c r="N22" s="70">
        <f>SUM(N15:N21)</f>
        <v>5930.762999999999</v>
      </c>
      <c r="O22" s="198">
        <f t="shared" ref="O22" si="4">SUM(O15:O21)</f>
        <v>8542.4410000000007</v>
      </c>
      <c r="P22" s="197"/>
      <c r="Q22" s="70">
        <f>SUM(Q15:Q21)</f>
        <v>6185.9499000000014</v>
      </c>
      <c r="R22" s="198">
        <f t="shared" ref="R22:AJ22" si="5">SUM(R15:R21)</f>
        <v>10051.171899999999</v>
      </c>
      <c r="S22" s="197"/>
      <c r="T22" s="70">
        <f t="shared" si="5"/>
        <v>8235.1110000000008</v>
      </c>
      <c r="U22" s="198">
        <f t="shared" si="5"/>
        <v>5937.3430000000008</v>
      </c>
      <c r="V22" s="197"/>
      <c r="W22" s="70">
        <f t="shared" si="5"/>
        <v>9986.0437999999976</v>
      </c>
      <c r="X22" s="198">
        <f t="shared" si="5"/>
        <v>11116.510799999998</v>
      </c>
      <c r="Y22" s="197"/>
      <c r="Z22" s="70">
        <f t="shared" si="5"/>
        <v>10259.589900000001</v>
      </c>
      <c r="AA22" s="198">
        <f t="shared" si="5"/>
        <v>13253.601599999998</v>
      </c>
      <c r="AB22" s="197"/>
      <c r="AC22" s="70">
        <f t="shared" si="5"/>
        <v>11729.520300000002</v>
      </c>
      <c r="AD22" s="198">
        <f t="shared" si="5"/>
        <v>23034.136699999995</v>
      </c>
      <c r="AE22" s="197"/>
      <c r="AF22" s="70">
        <f t="shared" si="5"/>
        <v>12634.3413</v>
      </c>
      <c r="AG22" s="198">
        <f t="shared" si="5"/>
        <v>13046.303199999998</v>
      </c>
      <c r="AH22" s="197"/>
      <c r="AI22" s="70">
        <f t="shared" si="5"/>
        <v>20438.648199999996</v>
      </c>
      <c r="AJ22" s="198">
        <f t="shared" si="5"/>
        <v>29105.759700000002</v>
      </c>
      <c r="AK22" s="256"/>
      <c r="AL22" s="70">
        <f>SUM(AL15:AL21)</f>
        <v>25056.74</v>
      </c>
      <c r="AM22" s="198">
        <f t="shared" ref="AM22:AP22" si="6">SUM(AM15:AM21)</f>
        <v>33509.091899999999</v>
      </c>
      <c r="AN22" s="221"/>
      <c r="AO22" s="202">
        <f t="shared" si="6"/>
        <v>28633.707300000005</v>
      </c>
      <c r="AP22" s="236">
        <f t="shared" si="6"/>
        <v>41048.732699999993</v>
      </c>
      <c r="AQ22" s="221"/>
      <c r="AR22" s="202">
        <f t="shared" ref="AR22:AS22" si="7">SUM(AR15:AR21)</f>
        <v>33252.613100000002</v>
      </c>
      <c r="AS22" s="236">
        <f t="shared" si="7"/>
        <v>47042.333699999988</v>
      </c>
      <c r="AT22" s="221"/>
      <c r="AU22" s="202">
        <f t="shared" ref="AU22:AV22" si="8">SUM(AU15:AU21)</f>
        <v>38440.511500000001</v>
      </c>
      <c r="AV22" s="236">
        <f t="shared" si="8"/>
        <v>49756.63749999999</v>
      </c>
      <c r="AW22" s="221"/>
      <c r="AX22" s="70">
        <f t="shared" ref="AX22:BA22" si="9">SUM(AX15:AX21)</f>
        <v>44327.156250999993</v>
      </c>
      <c r="AY22" s="70">
        <f t="shared" si="9"/>
        <v>2534.2829530000004</v>
      </c>
      <c r="AZ22" s="70">
        <f t="shared" si="9"/>
        <v>5314.4601310000007</v>
      </c>
      <c r="BA22" s="70">
        <f t="shared" si="9"/>
        <v>52305.587534999999</v>
      </c>
      <c r="BB22" s="615">
        <f t="shared" si="0"/>
        <v>100</v>
      </c>
    </row>
    <row r="23" spans="1:55" ht="12.75" customHeight="1" x14ac:dyDescent="0.25">
      <c r="A23" s="58"/>
      <c r="B23" s="69"/>
      <c r="C23" s="71"/>
      <c r="D23" s="71"/>
      <c r="E23" s="71"/>
      <c r="F23" s="71"/>
      <c r="G23" s="71"/>
      <c r="H23" s="71"/>
      <c r="I23" s="71"/>
      <c r="J23" s="71"/>
      <c r="K23" s="71"/>
      <c r="L23" s="71"/>
      <c r="M23" s="71"/>
      <c r="N23" s="71"/>
      <c r="O23" s="71"/>
      <c r="P23" s="72"/>
      <c r="Q23" s="72"/>
      <c r="R23" s="72"/>
      <c r="S23" s="72"/>
      <c r="T23" s="72"/>
      <c r="U23" s="72"/>
      <c r="V23" s="72"/>
      <c r="W23" s="72"/>
      <c r="X23" s="72"/>
      <c r="Y23" s="54"/>
      <c r="AB23" s="54"/>
      <c r="AC23" s="73"/>
      <c r="AD23" s="73"/>
      <c r="AE23" s="55"/>
      <c r="AF23" s="55"/>
      <c r="AG23" s="55"/>
      <c r="AK23" s="132"/>
      <c r="AN23" s="132"/>
    </row>
    <row r="24" spans="1:55" ht="13.5" customHeight="1" thickBot="1" x14ac:dyDescent="0.3">
      <c r="A24" s="58"/>
      <c r="B24" s="69"/>
      <c r="C24" s="71"/>
      <c r="D24" s="71"/>
      <c r="E24" s="71"/>
      <c r="F24" s="71"/>
      <c r="G24" s="71"/>
      <c r="H24" s="71"/>
      <c r="I24" s="71"/>
      <c r="J24" s="71"/>
      <c r="K24" s="71"/>
      <c r="L24" s="71"/>
      <c r="M24" s="71"/>
      <c r="N24" s="71"/>
      <c r="O24" s="71"/>
      <c r="P24" s="74"/>
      <c r="Q24" s="72"/>
      <c r="R24" s="72"/>
      <c r="S24" s="72"/>
      <c r="T24" s="72"/>
      <c r="U24" s="72"/>
      <c r="V24" s="72"/>
      <c r="W24" s="72"/>
      <c r="X24" s="72"/>
      <c r="Y24" s="54"/>
      <c r="AB24" s="54"/>
      <c r="AD24" s="55"/>
      <c r="AE24" s="55"/>
      <c r="AF24" s="55"/>
      <c r="AH24" s="87"/>
      <c r="AI24" s="87"/>
      <c r="AK24" s="132"/>
      <c r="AN24" s="132"/>
    </row>
    <row r="25" spans="1:55" ht="12.75" customHeight="1" x14ac:dyDescent="0.25">
      <c r="A25" s="58"/>
      <c r="B25" s="61"/>
      <c r="C25" s="59"/>
      <c r="D25" s="785" t="s">
        <v>101</v>
      </c>
      <c r="E25" s="786"/>
      <c r="F25" s="787"/>
      <c r="G25" s="785" t="s">
        <v>102</v>
      </c>
      <c r="H25" s="786"/>
      <c r="I25" s="787"/>
      <c r="J25" s="785" t="s">
        <v>103</v>
      </c>
      <c r="K25" s="786"/>
      <c r="L25" s="787"/>
      <c r="M25" s="785" t="s">
        <v>100</v>
      </c>
      <c r="N25" s="786"/>
      <c r="O25" s="787"/>
      <c r="P25" s="785" t="s">
        <v>1</v>
      </c>
      <c r="Q25" s="786"/>
      <c r="R25" s="787"/>
      <c r="S25" s="785" t="s">
        <v>2</v>
      </c>
      <c r="T25" s="786"/>
      <c r="U25" s="787"/>
      <c r="V25" s="785" t="s">
        <v>3</v>
      </c>
      <c r="W25" s="786"/>
      <c r="X25" s="787"/>
      <c r="Y25" s="785">
        <v>2014</v>
      </c>
      <c r="Z25" s="786"/>
      <c r="AA25" s="787"/>
      <c r="AB25" s="785">
        <v>2015</v>
      </c>
      <c r="AC25" s="786"/>
      <c r="AD25" s="787"/>
      <c r="AE25" s="785">
        <v>2016</v>
      </c>
      <c r="AF25" s="786"/>
      <c r="AG25" s="787"/>
      <c r="AH25" s="836">
        <v>2017</v>
      </c>
      <c r="AI25" s="837"/>
      <c r="AJ25" s="838"/>
      <c r="AK25" s="836">
        <v>2018</v>
      </c>
      <c r="AL25" s="837"/>
      <c r="AM25" s="838"/>
      <c r="AN25" s="794">
        <v>2019</v>
      </c>
      <c r="AO25" s="850"/>
      <c r="AP25" s="851"/>
      <c r="AQ25" s="794">
        <v>2020</v>
      </c>
      <c r="AR25" s="850"/>
      <c r="AS25" s="851"/>
      <c r="AT25" s="794">
        <v>2021</v>
      </c>
      <c r="AU25" s="850"/>
      <c r="AV25" s="851"/>
      <c r="AW25" s="794">
        <v>2022</v>
      </c>
      <c r="AX25" s="795"/>
      <c r="AY25" s="795"/>
      <c r="AZ25" s="795"/>
      <c r="BA25" s="795"/>
      <c r="BB25" s="851"/>
    </row>
    <row r="26" spans="1:55" ht="21.75" customHeight="1" thickBot="1" x14ac:dyDescent="0.3">
      <c r="B26" s="57" t="s">
        <v>79</v>
      </c>
      <c r="C26" s="59"/>
      <c r="D26" s="788" t="s">
        <v>55</v>
      </c>
      <c r="E26" s="783" t="s">
        <v>73</v>
      </c>
      <c r="F26" s="784" t="s">
        <v>74</v>
      </c>
      <c r="G26" s="788" t="s">
        <v>55</v>
      </c>
      <c r="H26" s="783" t="s">
        <v>73</v>
      </c>
      <c r="I26" s="784" t="s">
        <v>74</v>
      </c>
      <c r="J26" s="788" t="s">
        <v>55</v>
      </c>
      <c r="K26" s="783" t="s">
        <v>73</v>
      </c>
      <c r="L26" s="784" t="s">
        <v>74</v>
      </c>
      <c r="M26" s="788" t="s">
        <v>55</v>
      </c>
      <c r="N26" s="783" t="s">
        <v>73</v>
      </c>
      <c r="O26" s="784" t="s">
        <v>74</v>
      </c>
      <c r="P26" s="824" t="s">
        <v>55</v>
      </c>
      <c r="Q26" s="797" t="s">
        <v>73</v>
      </c>
      <c r="R26" s="798" t="s">
        <v>74</v>
      </c>
      <c r="S26" s="788" t="s">
        <v>55</v>
      </c>
      <c r="T26" s="797" t="s">
        <v>73</v>
      </c>
      <c r="U26" s="798" t="s">
        <v>74</v>
      </c>
      <c r="V26" s="788" t="s">
        <v>55</v>
      </c>
      <c r="W26" s="797" t="s">
        <v>73</v>
      </c>
      <c r="X26" s="798" t="s">
        <v>74</v>
      </c>
      <c r="Y26" s="788" t="s">
        <v>56</v>
      </c>
      <c r="Z26" s="783" t="s">
        <v>73</v>
      </c>
      <c r="AA26" s="784" t="s">
        <v>74</v>
      </c>
      <c r="AB26" s="788" t="s">
        <v>56</v>
      </c>
      <c r="AC26" s="783" t="s">
        <v>73</v>
      </c>
      <c r="AD26" s="784" t="s">
        <v>74</v>
      </c>
      <c r="AE26" s="788" t="s">
        <v>56</v>
      </c>
      <c r="AF26" s="783" t="s">
        <v>73</v>
      </c>
      <c r="AG26" s="784" t="s">
        <v>74</v>
      </c>
      <c r="AH26" s="839" t="s">
        <v>56</v>
      </c>
      <c r="AI26" s="730" t="s">
        <v>73</v>
      </c>
      <c r="AJ26" s="809" t="s">
        <v>74</v>
      </c>
      <c r="AK26" s="807" t="s">
        <v>56</v>
      </c>
      <c r="AL26" s="730" t="s">
        <v>73</v>
      </c>
      <c r="AM26" s="809" t="s">
        <v>74</v>
      </c>
      <c r="AN26" s="807" t="s">
        <v>56</v>
      </c>
      <c r="AO26" s="730" t="s">
        <v>73</v>
      </c>
      <c r="AP26" s="809" t="s">
        <v>74</v>
      </c>
      <c r="AQ26" s="848" t="s">
        <v>56</v>
      </c>
      <c r="AR26" s="730" t="s">
        <v>73</v>
      </c>
      <c r="AS26" s="809" t="s">
        <v>74</v>
      </c>
      <c r="AT26" s="848" t="s">
        <v>56</v>
      </c>
      <c r="AU26" s="730" t="s">
        <v>73</v>
      </c>
      <c r="AV26" s="809" t="s">
        <v>74</v>
      </c>
      <c r="AW26" s="848" t="s">
        <v>46</v>
      </c>
      <c r="AX26" s="730" t="s">
        <v>77</v>
      </c>
      <c r="AY26" s="718" t="s">
        <v>76</v>
      </c>
      <c r="AZ26" s="718"/>
      <c r="BA26" s="730" t="s">
        <v>75</v>
      </c>
      <c r="BB26" s="846" t="s">
        <v>47</v>
      </c>
    </row>
    <row r="27" spans="1:55" ht="21.75" customHeight="1" thickBot="1" x14ac:dyDescent="0.3">
      <c r="A27" s="61"/>
      <c r="B27" s="61"/>
      <c r="C27" s="59"/>
      <c r="D27" s="788"/>
      <c r="E27" s="783"/>
      <c r="F27" s="784"/>
      <c r="G27" s="788"/>
      <c r="H27" s="783"/>
      <c r="I27" s="784"/>
      <c r="J27" s="788"/>
      <c r="K27" s="783"/>
      <c r="L27" s="784"/>
      <c r="M27" s="788"/>
      <c r="N27" s="783"/>
      <c r="O27" s="784"/>
      <c r="P27" s="825"/>
      <c r="Q27" s="797"/>
      <c r="R27" s="798"/>
      <c r="S27" s="825"/>
      <c r="T27" s="797"/>
      <c r="U27" s="798"/>
      <c r="V27" s="788"/>
      <c r="W27" s="797"/>
      <c r="X27" s="798"/>
      <c r="Y27" s="788"/>
      <c r="Z27" s="783"/>
      <c r="AA27" s="784"/>
      <c r="AB27" s="788"/>
      <c r="AC27" s="783"/>
      <c r="AD27" s="784"/>
      <c r="AE27" s="788"/>
      <c r="AF27" s="783"/>
      <c r="AG27" s="784"/>
      <c r="AH27" s="840"/>
      <c r="AI27" s="731"/>
      <c r="AJ27" s="810"/>
      <c r="AK27" s="808"/>
      <c r="AL27" s="731"/>
      <c r="AM27" s="810"/>
      <c r="AN27" s="808"/>
      <c r="AO27" s="731"/>
      <c r="AP27" s="810"/>
      <c r="AQ27" s="849"/>
      <c r="AR27" s="731"/>
      <c r="AS27" s="810"/>
      <c r="AT27" s="849"/>
      <c r="AU27" s="731"/>
      <c r="AV27" s="810"/>
      <c r="AW27" s="849"/>
      <c r="AX27" s="731"/>
      <c r="AY27" s="487" t="s">
        <v>28</v>
      </c>
      <c r="AZ27" s="487" t="s">
        <v>29</v>
      </c>
      <c r="BA27" s="731"/>
      <c r="BB27" s="847"/>
    </row>
    <row r="28" spans="1:55" ht="13.05" customHeight="1" thickBot="1" x14ac:dyDescent="0.3">
      <c r="A28" s="75"/>
      <c r="B28" s="826" t="s">
        <v>31</v>
      </c>
      <c r="C28" s="502" t="s">
        <v>41</v>
      </c>
      <c r="D28" s="507" t="s">
        <v>500</v>
      </c>
      <c r="E28" s="17">
        <v>1290.7080000000001</v>
      </c>
      <c r="F28" s="508">
        <v>1428.578</v>
      </c>
      <c r="G28" s="507" t="s">
        <v>229</v>
      </c>
      <c r="H28" s="17">
        <v>1679.6610000000001</v>
      </c>
      <c r="I28" s="508">
        <v>1805.751</v>
      </c>
      <c r="J28" s="507" t="s">
        <v>282</v>
      </c>
      <c r="K28" s="17">
        <v>1113.3119999999999</v>
      </c>
      <c r="L28" s="508">
        <v>1357.7819999999999</v>
      </c>
      <c r="M28" s="507" t="s">
        <v>450</v>
      </c>
      <c r="N28" s="17">
        <v>1683.77</v>
      </c>
      <c r="O28" s="508">
        <v>2336.2800000000002</v>
      </c>
      <c r="P28" s="77" t="s">
        <v>501</v>
      </c>
      <c r="Q28" s="62">
        <v>1486.3</v>
      </c>
      <c r="R28" s="63">
        <v>2479.84</v>
      </c>
      <c r="S28" s="77" t="s">
        <v>339</v>
      </c>
      <c r="T28" s="62">
        <v>1937.24</v>
      </c>
      <c r="U28" s="63">
        <v>2740.55</v>
      </c>
      <c r="V28" s="83" t="s">
        <v>240</v>
      </c>
      <c r="W28" s="76">
        <v>2279.4699999999998</v>
      </c>
      <c r="X28" s="208">
        <v>2631.04</v>
      </c>
      <c r="Y28" s="77" t="s">
        <v>394</v>
      </c>
      <c r="Z28" s="62">
        <v>2396.63</v>
      </c>
      <c r="AA28" s="63">
        <v>3274.8</v>
      </c>
      <c r="AB28" s="77" t="s">
        <v>469</v>
      </c>
      <c r="AC28" s="62">
        <v>2712.41</v>
      </c>
      <c r="AD28" s="63">
        <v>6695.44</v>
      </c>
      <c r="AE28" s="77" t="s">
        <v>700</v>
      </c>
      <c r="AF28" s="62">
        <v>3217.74</v>
      </c>
      <c r="AG28" s="63">
        <v>7453.92</v>
      </c>
      <c r="AH28" s="211" t="s">
        <v>532</v>
      </c>
      <c r="AI28" s="35">
        <v>4595.3500000000004</v>
      </c>
      <c r="AJ28" s="24">
        <v>7693.07</v>
      </c>
      <c r="AK28" s="216" t="s">
        <v>701</v>
      </c>
      <c r="AL28" s="35">
        <v>6054.88</v>
      </c>
      <c r="AM28" s="24" t="s">
        <v>702</v>
      </c>
      <c r="AN28" s="216" t="s">
        <v>674</v>
      </c>
      <c r="AO28" s="35">
        <v>6996.8900999999996</v>
      </c>
      <c r="AP28" s="24">
        <v>11805.7201</v>
      </c>
      <c r="AQ28" s="528" t="s">
        <v>703</v>
      </c>
      <c r="AR28" s="529">
        <v>7781.35</v>
      </c>
      <c r="AS28" s="530">
        <v>11600.01</v>
      </c>
      <c r="AT28" s="528" t="s">
        <v>704</v>
      </c>
      <c r="AU28" s="529">
        <v>10574.900100000001</v>
      </c>
      <c r="AV28" s="530">
        <v>13890.8801</v>
      </c>
      <c r="AW28" s="268" t="s">
        <v>675</v>
      </c>
      <c r="AX28" s="269">
        <v>12007.984148</v>
      </c>
      <c r="AY28" s="269">
        <v>378.55331799999999</v>
      </c>
      <c r="AZ28" s="269">
        <v>1050.07</v>
      </c>
      <c r="BA28" s="269">
        <v>13523.107465999999</v>
      </c>
      <c r="BB28" s="612">
        <f t="shared" ref="BB28:BB43" si="10">BA28/BA$22*100</f>
        <v>25.854039890004266</v>
      </c>
    </row>
    <row r="29" spans="1:55" ht="13.05" customHeight="1" thickBot="1" x14ac:dyDescent="0.3">
      <c r="A29" s="75"/>
      <c r="B29" s="826"/>
      <c r="C29" s="258" t="s">
        <v>37</v>
      </c>
      <c r="D29" s="509" t="s">
        <v>268</v>
      </c>
      <c r="E29" s="20">
        <v>721.798</v>
      </c>
      <c r="F29" s="510">
        <v>800.11800000000005</v>
      </c>
      <c r="G29" s="509" t="s">
        <v>476</v>
      </c>
      <c r="H29" s="20">
        <v>677.17</v>
      </c>
      <c r="I29" s="510">
        <v>735.38</v>
      </c>
      <c r="J29" s="509" t="s">
        <v>223</v>
      </c>
      <c r="K29" s="20">
        <v>885.80200000000002</v>
      </c>
      <c r="L29" s="510">
        <v>1052.0319999999999</v>
      </c>
      <c r="M29" s="509" t="s">
        <v>466</v>
      </c>
      <c r="N29" s="20">
        <v>650.67999999999995</v>
      </c>
      <c r="O29" s="510">
        <v>1020.13</v>
      </c>
      <c r="P29" s="78" t="s">
        <v>337</v>
      </c>
      <c r="Q29" s="65">
        <v>759.62</v>
      </c>
      <c r="R29" s="66">
        <v>1326.8</v>
      </c>
      <c r="S29" s="78" t="s">
        <v>338</v>
      </c>
      <c r="T29" s="65">
        <v>1165.26</v>
      </c>
      <c r="U29" s="66">
        <v>1437.06</v>
      </c>
      <c r="V29" s="78" t="s">
        <v>338</v>
      </c>
      <c r="W29" s="65">
        <v>1428.82</v>
      </c>
      <c r="X29" s="66">
        <v>1551.18</v>
      </c>
      <c r="Y29" s="78" t="s">
        <v>449</v>
      </c>
      <c r="Z29" s="65">
        <v>1364.14</v>
      </c>
      <c r="AA29" s="66">
        <v>2141.9895999999999</v>
      </c>
      <c r="AB29" s="78" t="s">
        <v>452</v>
      </c>
      <c r="AC29" s="65">
        <v>1795.75</v>
      </c>
      <c r="AD29" s="66">
        <v>4460.18</v>
      </c>
      <c r="AE29" s="78" t="s">
        <v>705</v>
      </c>
      <c r="AF29" s="65">
        <v>1847.38</v>
      </c>
      <c r="AG29" s="66">
        <v>4220.0200000000004</v>
      </c>
      <c r="AH29" s="212" t="s">
        <v>310</v>
      </c>
      <c r="AI29" s="39">
        <v>3713.16</v>
      </c>
      <c r="AJ29" s="25">
        <v>4874.09</v>
      </c>
      <c r="AK29" s="217" t="s">
        <v>567</v>
      </c>
      <c r="AL29" s="39">
        <v>4147.92</v>
      </c>
      <c r="AM29" s="25">
        <v>5746.6220000000003</v>
      </c>
      <c r="AN29" s="217" t="s">
        <v>706</v>
      </c>
      <c r="AO29" s="39">
        <v>4801.9799999999996</v>
      </c>
      <c r="AP29" s="25">
        <v>7451.74</v>
      </c>
      <c r="AQ29" s="531" t="s">
        <v>650</v>
      </c>
      <c r="AR29" s="532">
        <v>6951.2</v>
      </c>
      <c r="AS29" s="533">
        <v>10775.62</v>
      </c>
      <c r="AT29" s="531" t="s">
        <v>247</v>
      </c>
      <c r="AU29" s="532">
        <v>7959.18</v>
      </c>
      <c r="AV29" s="533">
        <v>9808.2199999999993</v>
      </c>
      <c r="AW29" s="270" t="s">
        <v>707</v>
      </c>
      <c r="AX29" s="271">
        <v>9656.7469999999994</v>
      </c>
      <c r="AY29" s="271">
        <v>319.51</v>
      </c>
      <c r="AZ29" s="271">
        <v>689.45</v>
      </c>
      <c r="BA29" s="271">
        <v>10665.707</v>
      </c>
      <c r="BB29" s="613">
        <f t="shared" si="10"/>
        <v>20.391142710830081</v>
      </c>
    </row>
    <row r="30" spans="1:55" ht="13.05" customHeight="1" thickBot="1" x14ac:dyDescent="0.3">
      <c r="A30" s="75"/>
      <c r="B30" s="826"/>
      <c r="C30" s="258" t="s">
        <v>38</v>
      </c>
      <c r="D30" s="509" t="s">
        <v>265</v>
      </c>
      <c r="E30" s="20">
        <v>259.16000000000003</v>
      </c>
      <c r="F30" s="510">
        <v>286.19</v>
      </c>
      <c r="G30" s="509" t="s">
        <v>259</v>
      </c>
      <c r="H30" s="20">
        <v>138.55099999999999</v>
      </c>
      <c r="I30" s="510">
        <v>161.21100000000001</v>
      </c>
      <c r="J30" s="509" t="s">
        <v>323</v>
      </c>
      <c r="K30" s="20">
        <v>165.19</v>
      </c>
      <c r="L30" s="510">
        <v>222.06</v>
      </c>
      <c r="M30" s="509" t="s">
        <v>545</v>
      </c>
      <c r="N30" s="20">
        <v>375.54</v>
      </c>
      <c r="O30" s="510">
        <v>489.96</v>
      </c>
      <c r="P30" s="78" t="s">
        <v>299</v>
      </c>
      <c r="Q30" s="65">
        <v>306.95999999999998</v>
      </c>
      <c r="R30" s="66">
        <v>558.91</v>
      </c>
      <c r="S30" s="78" t="s">
        <v>370</v>
      </c>
      <c r="T30" s="65">
        <v>203.52</v>
      </c>
      <c r="U30" s="66">
        <v>260.52</v>
      </c>
      <c r="V30" s="78" t="s">
        <v>369</v>
      </c>
      <c r="W30" s="65">
        <v>156.1</v>
      </c>
      <c r="X30" s="66">
        <v>175.81</v>
      </c>
      <c r="Y30" s="78" t="s">
        <v>265</v>
      </c>
      <c r="Z30" s="65">
        <v>229.13</v>
      </c>
      <c r="AA30" s="66">
        <v>315.52999999999997</v>
      </c>
      <c r="AB30" s="78" t="s">
        <v>328</v>
      </c>
      <c r="AC30" s="65">
        <v>305.45999999999998</v>
      </c>
      <c r="AD30" s="66">
        <v>616.45000000000005</v>
      </c>
      <c r="AE30" s="78" t="s">
        <v>283</v>
      </c>
      <c r="AF30" s="65">
        <v>407.73</v>
      </c>
      <c r="AG30" s="66">
        <v>1017.22</v>
      </c>
      <c r="AH30" s="212" t="s">
        <v>226</v>
      </c>
      <c r="AI30" s="39">
        <v>494.59</v>
      </c>
      <c r="AJ30" s="25">
        <v>814.61</v>
      </c>
      <c r="AK30" s="217" t="s">
        <v>282</v>
      </c>
      <c r="AL30" s="39">
        <v>563.96</v>
      </c>
      <c r="AM30" s="25">
        <v>774.8</v>
      </c>
      <c r="AN30" s="217" t="s">
        <v>447</v>
      </c>
      <c r="AO30" s="39">
        <v>523.07000000000005</v>
      </c>
      <c r="AP30" s="25">
        <v>764.2</v>
      </c>
      <c r="AQ30" s="531" t="s">
        <v>230</v>
      </c>
      <c r="AR30" s="532">
        <v>722.97</v>
      </c>
      <c r="AS30" s="533">
        <v>996.91</v>
      </c>
      <c r="AT30" s="531" t="s">
        <v>408</v>
      </c>
      <c r="AU30" s="532">
        <v>507.88</v>
      </c>
      <c r="AV30" s="533">
        <v>666.78</v>
      </c>
      <c r="AW30" s="270" t="s">
        <v>282</v>
      </c>
      <c r="AX30" s="271">
        <v>855.7</v>
      </c>
      <c r="AY30" s="271">
        <v>18.02</v>
      </c>
      <c r="AZ30" s="271">
        <v>143.82</v>
      </c>
      <c r="BA30" s="271">
        <v>1017.54</v>
      </c>
      <c r="BB30" s="613">
        <f t="shared" si="10"/>
        <v>1.9453753374228302</v>
      </c>
    </row>
    <row r="31" spans="1:55" ht="13.05" customHeight="1" x14ac:dyDescent="0.25">
      <c r="A31" s="75"/>
      <c r="B31" s="826"/>
      <c r="C31" s="259" t="s">
        <v>42</v>
      </c>
      <c r="D31" s="511" t="s">
        <v>257</v>
      </c>
      <c r="E31" s="512">
        <v>71.290000000000006</v>
      </c>
      <c r="F31" s="513">
        <v>71.290000000000006</v>
      </c>
      <c r="G31" s="511" t="s">
        <v>261</v>
      </c>
      <c r="H31" s="512">
        <v>115.37</v>
      </c>
      <c r="I31" s="513">
        <v>115.37</v>
      </c>
      <c r="J31" s="511" t="s">
        <v>323</v>
      </c>
      <c r="K31" s="512">
        <v>197.96</v>
      </c>
      <c r="L31" s="513">
        <v>197.96</v>
      </c>
      <c r="M31" s="511" t="s">
        <v>297</v>
      </c>
      <c r="N31" s="512">
        <v>209.34</v>
      </c>
      <c r="O31" s="513">
        <v>212.42</v>
      </c>
      <c r="P31" s="79" t="s">
        <v>267</v>
      </c>
      <c r="Q31" s="67">
        <v>244.88</v>
      </c>
      <c r="R31" s="68">
        <v>246.75</v>
      </c>
      <c r="S31" s="79" t="s">
        <v>266</v>
      </c>
      <c r="T31" s="67">
        <v>341.89</v>
      </c>
      <c r="U31" s="68">
        <v>368.87</v>
      </c>
      <c r="V31" s="79" t="s">
        <v>331</v>
      </c>
      <c r="W31" s="67">
        <v>249.59</v>
      </c>
      <c r="X31" s="68">
        <v>254.4</v>
      </c>
      <c r="Y31" s="79" t="s">
        <v>369</v>
      </c>
      <c r="Z31" s="67">
        <v>215.81</v>
      </c>
      <c r="AA31" s="68">
        <v>238.24</v>
      </c>
      <c r="AB31" s="79" t="s">
        <v>265</v>
      </c>
      <c r="AC31" s="67">
        <v>276.98</v>
      </c>
      <c r="AD31" s="68">
        <v>302.20999999999998</v>
      </c>
      <c r="AE31" s="79" t="s">
        <v>363</v>
      </c>
      <c r="AF31" s="67">
        <v>310.22000000000003</v>
      </c>
      <c r="AG31" s="68">
        <v>325.83999999999997</v>
      </c>
      <c r="AH31" s="213" t="s">
        <v>270</v>
      </c>
      <c r="AI31" s="42">
        <v>664.4</v>
      </c>
      <c r="AJ31" s="102">
        <v>710.59</v>
      </c>
      <c r="AK31" s="218" t="s">
        <v>283</v>
      </c>
      <c r="AL31" s="42">
        <v>991.68</v>
      </c>
      <c r="AM31" s="102">
        <v>1080.26</v>
      </c>
      <c r="AN31" s="218" t="s">
        <v>447</v>
      </c>
      <c r="AO31" s="42">
        <v>1015.42</v>
      </c>
      <c r="AP31" s="102">
        <v>1148.3800000000001</v>
      </c>
      <c r="AQ31" s="534" t="s">
        <v>228</v>
      </c>
      <c r="AR31" s="535">
        <v>1109.2301</v>
      </c>
      <c r="AS31" s="536">
        <v>1146.5201</v>
      </c>
      <c r="AT31" s="534" t="s">
        <v>305</v>
      </c>
      <c r="AU31" s="535">
        <v>844.38</v>
      </c>
      <c r="AV31" s="536">
        <v>902.09</v>
      </c>
      <c r="AW31" s="272" t="s">
        <v>315</v>
      </c>
      <c r="AX31" s="273">
        <v>806.89</v>
      </c>
      <c r="AY31" s="273" t="s">
        <v>53</v>
      </c>
      <c r="AZ31" s="273" t="s">
        <v>330</v>
      </c>
      <c r="BA31" s="273">
        <v>841.48170400000004</v>
      </c>
      <c r="BB31" s="614">
        <f t="shared" si="10"/>
        <v>1.6087797569178002</v>
      </c>
      <c r="BC31" s="89"/>
    </row>
    <row r="32" spans="1:55" ht="13.05" customHeight="1" x14ac:dyDescent="0.25">
      <c r="A32" s="75"/>
      <c r="B32" s="804" t="s">
        <v>30</v>
      </c>
      <c r="C32" s="260" t="s">
        <v>39</v>
      </c>
      <c r="D32" s="507" t="s">
        <v>453</v>
      </c>
      <c r="E32" s="17">
        <v>891.947</v>
      </c>
      <c r="F32" s="508">
        <v>1179.723</v>
      </c>
      <c r="G32" s="507" t="s">
        <v>609</v>
      </c>
      <c r="H32" s="17">
        <v>1087.7660000000001</v>
      </c>
      <c r="I32" s="508">
        <v>1299.7460000000001</v>
      </c>
      <c r="J32" s="507" t="s">
        <v>285</v>
      </c>
      <c r="K32" s="17">
        <v>1127.1130000000001</v>
      </c>
      <c r="L32" s="508">
        <v>1355.1179999999999</v>
      </c>
      <c r="M32" s="507" t="s">
        <v>234</v>
      </c>
      <c r="N32" s="17">
        <v>1262.7829999999999</v>
      </c>
      <c r="O32" s="508">
        <v>2036.683</v>
      </c>
      <c r="P32" s="77" t="s">
        <v>493</v>
      </c>
      <c r="Q32" s="62">
        <v>1558.8330000000001</v>
      </c>
      <c r="R32" s="63">
        <v>2768.643</v>
      </c>
      <c r="S32" s="77" t="s">
        <v>468</v>
      </c>
      <c r="T32" s="62">
        <v>2449.0329999999999</v>
      </c>
      <c r="U32" s="63">
        <v>3120.3290000000002</v>
      </c>
      <c r="V32" s="77" t="s">
        <v>507</v>
      </c>
      <c r="W32" s="62">
        <v>3076.2541000000001</v>
      </c>
      <c r="X32" s="63">
        <v>3434.4540999999999</v>
      </c>
      <c r="Y32" s="77" t="s">
        <v>515</v>
      </c>
      <c r="Z32" s="62">
        <v>3307.57</v>
      </c>
      <c r="AA32" s="63">
        <v>4024.48</v>
      </c>
      <c r="AB32" s="77" t="s">
        <v>348</v>
      </c>
      <c r="AC32" s="62">
        <v>3131.13</v>
      </c>
      <c r="AD32" s="63">
        <v>5421.5006000000003</v>
      </c>
      <c r="AE32" s="77" t="s">
        <v>708</v>
      </c>
      <c r="AF32" s="62">
        <v>3133.4258</v>
      </c>
      <c r="AG32" s="63">
        <v>6889.2057999999997</v>
      </c>
      <c r="AH32" s="212" t="s">
        <v>580</v>
      </c>
      <c r="AI32" s="39">
        <v>5552.22</v>
      </c>
      <c r="AJ32" s="97">
        <v>8329.5858000000007</v>
      </c>
      <c r="AK32" s="217" t="s">
        <v>709</v>
      </c>
      <c r="AL32" s="39">
        <v>7350.3</v>
      </c>
      <c r="AM32" s="97">
        <v>9528.8799999999992</v>
      </c>
      <c r="AN32" s="217" t="s">
        <v>710</v>
      </c>
      <c r="AO32" s="39">
        <v>7442.02</v>
      </c>
      <c r="AP32" s="97">
        <v>9919.6414000000004</v>
      </c>
      <c r="AQ32" s="528" t="s">
        <v>529</v>
      </c>
      <c r="AR32" s="529">
        <v>7700.0209999999997</v>
      </c>
      <c r="AS32" s="530">
        <v>11174.904399999999</v>
      </c>
      <c r="AT32" s="528" t="s">
        <v>711</v>
      </c>
      <c r="AU32" s="529">
        <v>8986.4884000000002</v>
      </c>
      <c r="AV32" s="530">
        <v>12453.9566</v>
      </c>
      <c r="AW32" s="268" t="s">
        <v>712</v>
      </c>
      <c r="AX32" s="269">
        <v>10916.410624</v>
      </c>
      <c r="AY32" s="269">
        <v>680.27120600000001</v>
      </c>
      <c r="AZ32" s="269">
        <v>2155.63</v>
      </c>
      <c r="BA32" s="269">
        <v>13752.311830000001</v>
      </c>
      <c r="BB32" s="612">
        <f t="shared" si="10"/>
        <v>26.292242336055811</v>
      </c>
    </row>
    <row r="33" spans="1:54" ht="13.05" customHeight="1" x14ac:dyDescent="0.25">
      <c r="A33" s="75"/>
      <c r="B33" s="804"/>
      <c r="C33" s="259" t="s">
        <v>50</v>
      </c>
      <c r="D33" s="511" t="s">
        <v>273</v>
      </c>
      <c r="E33" s="512">
        <v>908.53099999999995</v>
      </c>
      <c r="F33" s="513">
        <v>1121.1110000000001</v>
      </c>
      <c r="G33" s="511" t="s">
        <v>273</v>
      </c>
      <c r="H33" s="512">
        <v>1054.2080000000001</v>
      </c>
      <c r="I33" s="513">
        <v>1146.548</v>
      </c>
      <c r="J33" s="511" t="s">
        <v>449</v>
      </c>
      <c r="K33" s="512">
        <v>1106.473</v>
      </c>
      <c r="L33" s="513">
        <v>1207.2729999999999</v>
      </c>
      <c r="M33" s="511" t="s">
        <v>393</v>
      </c>
      <c r="N33" s="512">
        <v>1139.5940000000001</v>
      </c>
      <c r="O33" s="513">
        <v>1406.5640000000001</v>
      </c>
      <c r="P33" s="79" t="s">
        <v>306</v>
      </c>
      <c r="Q33" s="67">
        <v>1366.319</v>
      </c>
      <c r="R33" s="68">
        <v>1825.329</v>
      </c>
      <c r="S33" s="79" t="s">
        <v>451</v>
      </c>
      <c r="T33" s="67">
        <v>1425.1</v>
      </c>
      <c r="U33" s="68">
        <v>1886.307</v>
      </c>
      <c r="V33" s="79" t="s">
        <v>385</v>
      </c>
      <c r="W33" s="67">
        <v>1852.5429999999999</v>
      </c>
      <c r="X33" s="68">
        <v>2023.713</v>
      </c>
      <c r="Y33" s="79" t="s">
        <v>698</v>
      </c>
      <c r="Z33" s="67">
        <v>1923.0830000000001</v>
      </c>
      <c r="AA33" s="68">
        <v>2279.0329999999999</v>
      </c>
      <c r="AB33" s="79" t="s">
        <v>242</v>
      </c>
      <c r="AC33" s="67">
        <v>2635.0526</v>
      </c>
      <c r="AD33" s="68">
        <v>3947.2226000000001</v>
      </c>
      <c r="AE33" s="79" t="s">
        <v>713</v>
      </c>
      <c r="AF33" s="67">
        <v>2927.9639999999999</v>
      </c>
      <c r="AG33" s="68">
        <v>4757.9539999999997</v>
      </c>
      <c r="AH33" s="213" t="s">
        <v>413</v>
      </c>
      <c r="AI33" s="42">
        <v>4285.6629999999996</v>
      </c>
      <c r="AJ33" s="102">
        <v>5204.5630000000001</v>
      </c>
      <c r="AK33" s="218" t="s">
        <v>558</v>
      </c>
      <c r="AL33" s="42">
        <v>4639.7809999999999</v>
      </c>
      <c r="AM33" s="102">
        <v>5589.7809999999999</v>
      </c>
      <c r="AN33" s="218" t="s">
        <v>581</v>
      </c>
      <c r="AO33" s="42">
        <v>6232.5379999999996</v>
      </c>
      <c r="AP33" s="102">
        <v>7814.9480000000003</v>
      </c>
      <c r="AQ33" s="534" t="s">
        <v>714</v>
      </c>
      <c r="AR33" s="535">
        <v>7077.2439999999997</v>
      </c>
      <c r="AS33" s="536">
        <v>8714.2939999999999</v>
      </c>
      <c r="AT33" s="534" t="s">
        <v>715</v>
      </c>
      <c r="AU33" s="535">
        <v>7625.0469999999996</v>
      </c>
      <c r="AV33" s="536">
        <v>9510.7620000000006</v>
      </c>
      <c r="AW33" s="272" t="s">
        <v>593</v>
      </c>
      <c r="AX33" s="273">
        <v>8016.1726079999999</v>
      </c>
      <c r="AY33" s="273">
        <v>877.94013099999995</v>
      </c>
      <c r="AZ33" s="273">
        <v>1016.106492</v>
      </c>
      <c r="BA33" s="273">
        <v>9910.2192309999991</v>
      </c>
      <c r="BB33" s="614">
        <f t="shared" si="10"/>
        <v>18.946769739215011</v>
      </c>
    </row>
    <row r="34" spans="1:54" ht="13.05" customHeight="1" x14ac:dyDescent="0.25">
      <c r="A34" s="75"/>
      <c r="B34" s="492" t="s">
        <v>32</v>
      </c>
      <c r="C34" s="261" t="s">
        <v>32</v>
      </c>
      <c r="D34" s="514" t="s">
        <v>256</v>
      </c>
      <c r="E34" s="515">
        <v>42.503</v>
      </c>
      <c r="F34" s="516">
        <v>59.753</v>
      </c>
      <c r="G34" s="514" t="s">
        <v>368</v>
      </c>
      <c r="H34" s="515">
        <v>43.753</v>
      </c>
      <c r="I34" s="516">
        <v>94.763000000000005</v>
      </c>
      <c r="J34" s="514" t="s">
        <v>335</v>
      </c>
      <c r="K34" s="515" t="s">
        <v>53</v>
      </c>
      <c r="L34" s="516">
        <v>114.74</v>
      </c>
      <c r="M34" s="514" t="s">
        <v>258</v>
      </c>
      <c r="N34" s="515">
        <v>52.87</v>
      </c>
      <c r="O34" s="516">
        <v>153.642</v>
      </c>
      <c r="P34" s="209" t="s">
        <v>330</v>
      </c>
      <c r="Q34" s="80">
        <v>85.600899999999996</v>
      </c>
      <c r="R34" s="81">
        <v>226.5829</v>
      </c>
      <c r="S34" s="209" t="s">
        <v>329</v>
      </c>
      <c r="T34" s="80">
        <v>132.999</v>
      </c>
      <c r="U34" s="81">
        <v>229.09399999999999</v>
      </c>
      <c r="V34" s="209" t="s">
        <v>294</v>
      </c>
      <c r="W34" s="80">
        <v>137.55000000000001</v>
      </c>
      <c r="X34" s="81">
        <v>169.00700000000001</v>
      </c>
      <c r="Y34" s="209" t="s">
        <v>294</v>
      </c>
      <c r="Z34" s="80">
        <v>150.4419</v>
      </c>
      <c r="AA34" s="81">
        <v>181.6377</v>
      </c>
      <c r="AB34" s="209" t="s">
        <v>368</v>
      </c>
      <c r="AC34" s="80">
        <v>130.4307</v>
      </c>
      <c r="AD34" s="81">
        <v>148.20650000000001</v>
      </c>
      <c r="AE34" s="209" t="s">
        <v>258</v>
      </c>
      <c r="AF34" s="80">
        <v>118.5046</v>
      </c>
      <c r="AG34" s="81">
        <v>152.4265</v>
      </c>
      <c r="AH34" s="213" t="s">
        <v>330</v>
      </c>
      <c r="AI34" s="42">
        <v>132.54320000000001</v>
      </c>
      <c r="AJ34" s="102">
        <v>168.5745</v>
      </c>
      <c r="AK34" s="218" t="s">
        <v>294</v>
      </c>
      <c r="AL34" s="42">
        <v>153.65</v>
      </c>
      <c r="AM34" s="102">
        <v>158.2225</v>
      </c>
      <c r="AN34" s="218" t="s">
        <v>263</v>
      </c>
      <c r="AO34" s="42">
        <v>165.38</v>
      </c>
      <c r="AP34" s="102">
        <v>190.08500000000001</v>
      </c>
      <c r="AQ34" s="537" t="s">
        <v>295</v>
      </c>
      <c r="AR34" s="538">
        <v>172.666</v>
      </c>
      <c r="AS34" s="539">
        <v>241.10419999999999</v>
      </c>
      <c r="AT34" s="537" t="s">
        <v>265</v>
      </c>
      <c r="AU34" s="538">
        <v>186.066</v>
      </c>
      <c r="AV34" s="539">
        <v>269.87419999999997</v>
      </c>
      <c r="AW34" s="274" t="s">
        <v>325</v>
      </c>
      <c r="AX34" s="275">
        <v>238.059529</v>
      </c>
      <c r="AY34" s="275">
        <v>5.81</v>
      </c>
      <c r="AZ34" s="275">
        <v>16.86</v>
      </c>
      <c r="BA34" s="275">
        <v>284.19772899999998</v>
      </c>
      <c r="BB34" s="612">
        <f t="shared" si="10"/>
        <v>0.54334105091512575</v>
      </c>
    </row>
    <row r="35" spans="1:54" ht="13.05" customHeight="1" x14ac:dyDescent="0.2">
      <c r="A35" s="75"/>
      <c r="B35" s="805" t="s">
        <v>35</v>
      </c>
      <c r="C35" s="540" t="s">
        <v>220</v>
      </c>
      <c r="D35" s="507" t="s">
        <v>334</v>
      </c>
      <c r="E35" s="17">
        <v>8.18</v>
      </c>
      <c r="F35" s="508">
        <v>8.81</v>
      </c>
      <c r="G35" s="507" t="s">
        <v>334</v>
      </c>
      <c r="H35" s="17">
        <v>6.99</v>
      </c>
      <c r="I35" s="508">
        <v>6.99</v>
      </c>
      <c r="J35" s="507" t="s">
        <v>53</v>
      </c>
      <c r="K35" s="17" t="s">
        <v>53</v>
      </c>
      <c r="L35" s="508" t="s">
        <v>53</v>
      </c>
      <c r="M35" s="507" t="s">
        <v>292</v>
      </c>
      <c r="N35" s="17">
        <v>8.1419999999999995</v>
      </c>
      <c r="O35" s="508">
        <v>16.222000000000001</v>
      </c>
      <c r="P35" s="77" t="s">
        <v>329</v>
      </c>
      <c r="Q35" s="62">
        <v>18.66</v>
      </c>
      <c r="R35" s="63">
        <v>28.02</v>
      </c>
      <c r="S35" s="77" t="s">
        <v>323</v>
      </c>
      <c r="T35" s="62">
        <v>22.65</v>
      </c>
      <c r="U35" s="63">
        <v>35.24</v>
      </c>
      <c r="V35" s="77" t="s">
        <v>259</v>
      </c>
      <c r="W35" s="62">
        <v>24.61</v>
      </c>
      <c r="X35" s="63">
        <v>31.24</v>
      </c>
      <c r="Y35" s="77" t="s">
        <v>259</v>
      </c>
      <c r="Z35" s="62">
        <v>27.4</v>
      </c>
      <c r="AA35" s="63">
        <v>36.369999999999997</v>
      </c>
      <c r="AB35" s="77" t="s">
        <v>279</v>
      </c>
      <c r="AC35" s="62">
        <v>38.53</v>
      </c>
      <c r="AD35" s="63">
        <v>42.39</v>
      </c>
      <c r="AE35" s="77" t="s">
        <v>280</v>
      </c>
      <c r="AF35" s="62">
        <v>39.04</v>
      </c>
      <c r="AG35" s="63">
        <v>44.02</v>
      </c>
      <c r="AH35" s="212" t="s">
        <v>363</v>
      </c>
      <c r="AI35" s="39">
        <v>36.659999999999997</v>
      </c>
      <c r="AJ35" s="25">
        <v>47.35</v>
      </c>
      <c r="AK35" s="217" t="s">
        <v>378</v>
      </c>
      <c r="AL35" s="39">
        <v>40.799999999999997</v>
      </c>
      <c r="AM35" s="25">
        <v>48.94</v>
      </c>
      <c r="AN35" s="217" t="s">
        <v>268</v>
      </c>
      <c r="AO35" s="39">
        <v>47.94</v>
      </c>
      <c r="AP35" s="25">
        <v>58.9</v>
      </c>
      <c r="AQ35" s="528" t="s">
        <v>281</v>
      </c>
      <c r="AR35" s="529">
        <v>52.75</v>
      </c>
      <c r="AS35" s="530">
        <v>67.484999999999999</v>
      </c>
      <c r="AT35" s="528" t="s">
        <v>474</v>
      </c>
      <c r="AU35" s="529">
        <v>55.603000000000002</v>
      </c>
      <c r="AV35" s="530">
        <v>74.738</v>
      </c>
      <c r="AW35" s="268" t="s">
        <v>230</v>
      </c>
      <c r="AX35" s="269">
        <v>90.100375999999997</v>
      </c>
      <c r="AY35" s="269">
        <v>0.50518700000000005</v>
      </c>
      <c r="AZ35" s="269">
        <v>10.007657999999999</v>
      </c>
      <c r="BA35" s="269">
        <v>112.80322099999999</v>
      </c>
      <c r="BB35" s="612">
        <f t="shared" si="10"/>
        <v>0.21566189448597312</v>
      </c>
    </row>
    <row r="36" spans="1:54" ht="13.05" customHeight="1" x14ac:dyDescent="0.2">
      <c r="A36" s="75"/>
      <c r="B36" s="805"/>
      <c r="C36" s="541" t="s">
        <v>43</v>
      </c>
      <c r="D36" s="509" t="s">
        <v>53</v>
      </c>
      <c r="E36" s="20" t="s">
        <v>53</v>
      </c>
      <c r="F36" s="510" t="s">
        <v>53</v>
      </c>
      <c r="G36" s="509" t="s">
        <v>53</v>
      </c>
      <c r="H36" s="20" t="s">
        <v>53</v>
      </c>
      <c r="I36" s="510" t="s">
        <v>53</v>
      </c>
      <c r="J36" s="509" t="s">
        <v>53</v>
      </c>
      <c r="K36" s="20" t="s">
        <v>53</v>
      </c>
      <c r="L36" s="510" t="s">
        <v>53</v>
      </c>
      <c r="M36" s="509" t="s">
        <v>372</v>
      </c>
      <c r="N36" s="20" t="s">
        <v>53</v>
      </c>
      <c r="O36" s="510">
        <v>4.9000000000000004</v>
      </c>
      <c r="P36" s="78" t="s">
        <v>53</v>
      </c>
      <c r="Q36" s="65" t="s">
        <v>53</v>
      </c>
      <c r="R36" s="66" t="s">
        <v>53</v>
      </c>
      <c r="S36" s="78" t="s">
        <v>293</v>
      </c>
      <c r="T36" s="65">
        <v>27.56</v>
      </c>
      <c r="U36" s="66">
        <v>30.99</v>
      </c>
      <c r="V36" s="78" t="s">
        <v>334</v>
      </c>
      <c r="W36" s="65">
        <v>1.1599999999999999</v>
      </c>
      <c r="X36" s="66">
        <v>4.62</v>
      </c>
      <c r="Y36" s="78" t="s">
        <v>335</v>
      </c>
      <c r="Z36" s="65">
        <v>2.14</v>
      </c>
      <c r="AA36" s="66">
        <v>6.39</v>
      </c>
      <c r="AB36" s="78" t="s">
        <v>53</v>
      </c>
      <c r="AC36" s="65">
        <v>3.83</v>
      </c>
      <c r="AD36" s="66" t="s">
        <v>53</v>
      </c>
      <c r="AE36" s="78" t="s">
        <v>257</v>
      </c>
      <c r="AF36" s="65">
        <v>13.83</v>
      </c>
      <c r="AG36" s="66">
        <v>190.95</v>
      </c>
      <c r="AH36" s="212" t="s">
        <v>368</v>
      </c>
      <c r="AI36" s="39">
        <v>14.58</v>
      </c>
      <c r="AJ36" s="25">
        <v>54.96</v>
      </c>
      <c r="AK36" s="217" t="s">
        <v>257</v>
      </c>
      <c r="AL36" s="39">
        <v>25.61</v>
      </c>
      <c r="AM36" s="25">
        <v>47.89</v>
      </c>
      <c r="AN36" s="217" t="s">
        <v>368</v>
      </c>
      <c r="AO36" s="39">
        <v>27.45</v>
      </c>
      <c r="AP36" s="25">
        <v>27.45</v>
      </c>
      <c r="AQ36" s="531" t="s">
        <v>329</v>
      </c>
      <c r="AR36" s="532">
        <v>24.83</v>
      </c>
      <c r="AS36" s="533">
        <v>36.729999999999997</v>
      </c>
      <c r="AT36" s="531" t="s">
        <v>261</v>
      </c>
      <c r="AU36" s="532">
        <v>40.56</v>
      </c>
      <c r="AV36" s="533">
        <v>58.92</v>
      </c>
      <c r="AW36" s="270" t="s">
        <v>261</v>
      </c>
      <c r="AX36" s="271">
        <v>32.923515999999999</v>
      </c>
      <c r="AY36" s="271" t="s">
        <v>333</v>
      </c>
      <c r="AZ36" s="271">
        <v>41.41</v>
      </c>
      <c r="BA36" s="271">
        <v>78.733515999999995</v>
      </c>
      <c r="BB36" s="613">
        <f t="shared" si="10"/>
        <v>0.15052601396995283</v>
      </c>
    </row>
    <row r="37" spans="1:54" ht="13.05" customHeight="1" x14ac:dyDescent="0.2">
      <c r="A37" s="75"/>
      <c r="B37" s="805"/>
      <c r="C37" s="541" t="s">
        <v>107</v>
      </c>
      <c r="D37" s="509" t="s">
        <v>53</v>
      </c>
      <c r="E37" s="20" t="s">
        <v>53</v>
      </c>
      <c r="F37" s="510" t="s">
        <v>53</v>
      </c>
      <c r="G37" s="509" t="s">
        <v>53</v>
      </c>
      <c r="H37" s="20" t="s">
        <v>53</v>
      </c>
      <c r="I37" s="510" t="s">
        <v>53</v>
      </c>
      <c r="J37" s="509" t="s">
        <v>372</v>
      </c>
      <c r="K37" s="20" t="s">
        <v>53</v>
      </c>
      <c r="L37" s="510">
        <v>0.115</v>
      </c>
      <c r="M37" s="509" t="s">
        <v>256</v>
      </c>
      <c r="N37" s="20">
        <v>0.245</v>
      </c>
      <c r="O37" s="510">
        <v>0.255</v>
      </c>
      <c r="P37" s="78" t="s">
        <v>368</v>
      </c>
      <c r="Q37" s="65">
        <v>1.62</v>
      </c>
      <c r="R37" s="66">
        <v>1.8</v>
      </c>
      <c r="S37" s="78" t="s">
        <v>293</v>
      </c>
      <c r="T37" s="65">
        <v>1.54</v>
      </c>
      <c r="U37" s="66">
        <v>1.54</v>
      </c>
      <c r="V37" s="78" t="s">
        <v>334</v>
      </c>
      <c r="W37" s="65">
        <v>1.08</v>
      </c>
      <c r="X37" s="66">
        <v>1.08</v>
      </c>
      <c r="Y37" s="78" t="s">
        <v>258</v>
      </c>
      <c r="Z37" s="65">
        <v>1.63</v>
      </c>
      <c r="AA37" s="66">
        <v>1.81</v>
      </c>
      <c r="AB37" s="78" t="s">
        <v>329</v>
      </c>
      <c r="AC37" s="65">
        <v>2.48</v>
      </c>
      <c r="AD37" s="66">
        <v>2.59</v>
      </c>
      <c r="AE37" s="78" t="s">
        <v>261</v>
      </c>
      <c r="AF37" s="65">
        <v>2.31</v>
      </c>
      <c r="AG37" s="66">
        <v>2.8</v>
      </c>
      <c r="AH37" s="212" t="s">
        <v>260</v>
      </c>
      <c r="AI37" s="39">
        <v>2.15</v>
      </c>
      <c r="AJ37" s="25">
        <v>2.4700000000000002</v>
      </c>
      <c r="AK37" s="217" t="s">
        <v>330</v>
      </c>
      <c r="AL37" s="39">
        <v>2.39</v>
      </c>
      <c r="AM37" s="25">
        <v>2.39</v>
      </c>
      <c r="AN37" s="217" t="s">
        <v>258</v>
      </c>
      <c r="AO37" s="39">
        <v>0.95</v>
      </c>
      <c r="AP37" s="25">
        <v>0.95</v>
      </c>
      <c r="AQ37" s="531" t="s">
        <v>330</v>
      </c>
      <c r="AR37" s="532">
        <v>1.1950000000000001</v>
      </c>
      <c r="AS37" s="533">
        <v>3.2759999999999998</v>
      </c>
      <c r="AT37" s="531" t="s">
        <v>294</v>
      </c>
      <c r="AU37" s="532">
        <v>0.89</v>
      </c>
      <c r="AV37" s="533">
        <v>2.5499999999999998</v>
      </c>
      <c r="AW37" s="270" t="s">
        <v>330</v>
      </c>
      <c r="AX37" s="271">
        <v>2.063876</v>
      </c>
      <c r="AY37" s="271" t="s">
        <v>333</v>
      </c>
      <c r="AZ37" s="271" t="s">
        <v>333</v>
      </c>
      <c r="BA37" s="271">
        <v>2.063876</v>
      </c>
      <c r="BB37" s="613">
        <f t="shared" si="10"/>
        <v>3.9458040665712223E-3</v>
      </c>
    </row>
    <row r="38" spans="1:54" ht="13.05" customHeight="1" x14ac:dyDescent="0.2">
      <c r="A38" s="75"/>
      <c r="B38" s="805"/>
      <c r="C38" s="541" t="s">
        <v>108</v>
      </c>
      <c r="D38" s="509"/>
      <c r="E38" s="20"/>
      <c r="F38" s="510"/>
      <c r="G38" s="509"/>
      <c r="H38" s="20"/>
      <c r="I38" s="510"/>
      <c r="J38" s="509"/>
      <c r="K38" s="20"/>
      <c r="L38" s="510"/>
      <c r="M38" s="509"/>
      <c r="N38" s="20"/>
      <c r="O38" s="510"/>
      <c r="P38" s="78"/>
      <c r="Q38" s="65"/>
      <c r="R38" s="66"/>
      <c r="S38" s="78"/>
      <c r="T38" s="65"/>
      <c r="U38" s="66"/>
      <c r="V38" s="78"/>
      <c r="W38" s="65"/>
      <c r="X38" s="66"/>
      <c r="Y38" s="78"/>
      <c r="Z38" s="65"/>
      <c r="AA38" s="66"/>
      <c r="AB38" s="78"/>
      <c r="AC38" s="65"/>
      <c r="AD38" s="66"/>
      <c r="AE38" s="78"/>
      <c r="AF38" s="65"/>
      <c r="AG38" s="66"/>
      <c r="AH38" s="212"/>
      <c r="AI38" s="39"/>
      <c r="AJ38" s="25"/>
      <c r="AK38" s="217"/>
      <c r="AL38" s="39"/>
      <c r="AM38" s="25"/>
      <c r="AN38" s="217"/>
      <c r="AO38" s="39"/>
      <c r="AP38" s="25"/>
      <c r="AQ38" s="531" t="s">
        <v>372</v>
      </c>
      <c r="AR38" s="532">
        <v>3.78</v>
      </c>
      <c r="AS38" s="533">
        <v>3.78</v>
      </c>
      <c r="AT38" s="531" t="s">
        <v>255</v>
      </c>
      <c r="AU38" s="532">
        <v>3.75</v>
      </c>
      <c r="AV38" s="533">
        <v>6.3</v>
      </c>
      <c r="AW38" s="270" t="s">
        <v>53</v>
      </c>
      <c r="AX38" s="271" t="s">
        <v>53</v>
      </c>
      <c r="AY38" s="271" t="s">
        <v>333</v>
      </c>
      <c r="AZ38" s="271" t="s">
        <v>333</v>
      </c>
      <c r="BA38" s="271" t="s">
        <v>53</v>
      </c>
      <c r="BB38" s="613" t="s">
        <v>53</v>
      </c>
    </row>
    <row r="39" spans="1:54" ht="13.05" customHeight="1" x14ac:dyDescent="0.2">
      <c r="A39" s="75"/>
      <c r="B39" s="805"/>
      <c r="C39" s="542" t="s">
        <v>109</v>
      </c>
      <c r="D39" s="511" t="s">
        <v>335</v>
      </c>
      <c r="E39" s="512">
        <v>2.4580000000000002</v>
      </c>
      <c r="F39" s="513">
        <v>7.0579999999999998</v>
      </c>
      <c r="G39" s="511" t="s">
        <v>294</v>
      </c>
      <c r="H39" s="512">
        <v>6.4729999999999999</v>
      </c>
      <c r="I39" s="513">
        <v>10.923</v>
      </c>
      <c r="J39" s="511" t="s">
        <v>330</v>
      </c>
      <c r="K39" s="512">
        <v>6.2</v>
      </c>
      <c r="L39" s="513">
        <v>15.14</v>
      </c>
      <c r="M39" s="511" t="s">
        <v>257</v>
      </c>
      <c r="N39" s="512">
        <v>6.3810000000000002</v>
      </c>
      <c r="O39" s="513">
        <v>8.0909999999999993</v>
      </c>
      <c r="P39" s="79" t="s">
        <v>329</v>
      </c>
      <c r="Q39" s="67">
        <v>5.0599999999999996</v>
      </c>
      <c r="R39" s="68">
        <v>8.15</v>
      </c>
      <c r="S39" s="79" t="s">
        <v>294</v>
      </c>
      <c r="T39" s="67">
        <v>2.4300000000000002</v>
      </c>
      <c r="U39" s="68">
        <v>5.97</v>
      </c>
      <c r="V39" s="79" t="s">
        <v>329</v>
      </c>
      <c r="W39" s="67">
        <v>4.42</v>
      </c>
      <c r="X39" s="68">
        <v>5.47</v>
      </c>
      <c r="Y39" s="79" t="s">
        <v>330</v>
      </c>
      <c r="Z39" s="67">
        <v>4.7699999999999996</v>
      </c>
      <c r="AA39" s="68">
        <v>6.33</v>
      </c>
      <c r="AB39" s="79" t="s">
        <v>258</v>
      </c>
      <c r="AC39" s="67">
        <v>2.69</v>
      </c>
      <c r="AD39" s="68">
        <v>3.69</v>
      </c>
      <c r="AE39" s="79" t="s">
        <v>260</v>
      </c>
      <c r="AF39" s="67">
        <v>3.12</v>
      </c>
      <c r="AG39" s="68">
        <v>5.92</v>
      </c>
      <c r="AH39" s="212" t="s">
        <v>329</v>
      </c>
      <c r="AI39" s="39">
        <v>4.6399999999999997</v>
      </c>
      <c r="AJ39" s="25">
        <v>6.81</v>
      </c>
      <c r="AK39" s="217" t="s">
        <v>258</v>
      </c>
      <c r="AL39" s="39">
        <v>5.8</v>
      </c>
      <c r="AM39" s="25">
        <v>5.8</v>
      </c>
      <c r="AN39" s="217" t="s">
        <v>294</v>
      </c>
      <c r="AO39" s="39">
        <v>6.21</v>
      </c>
      <c r="AP39" s="25">
        <v>6.91</v>
      </c>
      <c r="AQ39" s="534" t="s">
        <v>262</v>
      </c>
      <c r="AR39" s="535">
        <v>4.17</v>
      </c>
      <c r="AS39" s="536">
        <v>5.24</v>
      </c>
      <c r="AT39" s="534" t="s">
        <v>263</v>
      </c>
      <c r="AU39" s="535">
        <v>5.0599999999999996</v>
      </c>
      <c r="AV39" s="536">
        <v>14.76</v>
      </c>
      <c r="AW39" s="272" t="s">
        <v>260</v>
      </c>
      <c r="AX39" s="273">
        <v>4.7110000000000003</v>
      </c>
      <c r="AY39" s="273" t="s">
        <v>53</v>
      </c>
      <c r="AZ39" s="273">
        <v>0.17</v>
      </c>
      <c r="BA39" s="273">
        <v>10.781000000000001</v>
      </c>
      <c r="BB39" s="614">
        <f t="shared" si="10"/>
        <v>2.0611564668470559E-2</v>
      </c>
    </row>
    <row r="40" spans="1:54" ht="13.05" customHeight="1" x14ac:dyDescent="0.25">
      <c r="A40" s="75"/>
      <c r="B40" s="492" t="s">
        <v>36</v>
      </c>
      <c r="C40" s="261" t="s">
        <v>36</v>
      </c>
      <c r="D40" s="514" t="s">
        <v>267</v>
      </c>
      <c r="E40" s="515">
        <v>40.475999999999999</v>
      </c>
      <c r="F40" s="516">
        <v>44.462000000000003</v>
      </c>
      <c r="G40" s="514" t="s">
        <v>298</v>
      </c>
      <c r="H40" s="515">
        <v>39.932000000000002</v>
      </c>
      <c r="I40" s="516">
        <v>46.488</v>
      </c>
      <c r="J40" s="514" t="s">
        <v>300</v>
      </c>
      <c r="K40" s="515">
        <v>46.21</v>
      </c>
      <c r="L40" s="516">
        <v>60.832999999999998</v>
      </c>
      <c r="M40" s="514" t="s">
        <v>223</v>
      </c>
      <c r="N40" s="515">
        <v>51.69</v>
      </c>
      <c r="O40" s="516">
        <v>73.849999999999994</v>
      </c>
      <c r="P40" s="209" t="s">
        <v>302</v>
      </c>
      <c r="Q40" s="80">
        <v>60.795000000000002</v>
      </c>
      <c r="R40" s="81">
        <v>100.22499999999999</v>
      </c>
      <c r="S40" s="209" t="s">
        <v>227</v>
      </c>
      <c r="T40" s="80">
        <v>85.474999999999994</v>
      </c>
      <c r="U40" s="81">
        <v>109.21</v>
      </c>
      <c r="V40" s="209" t="s">
        <v>502</v>
      </c>
      <c r="W40" s="80">
        <v>123.96</v>
      </c>
      <c r="X40" s="81">
        <v>130.65</v>
      </c>
      <c r="Y40" s="209" t="s">
        <v>450</v>
      </c>
      <c r="Z40" s="80">
        <v>131.22</v>
      </c>
      <c r="AA40" s="81">
        <v>138.28</v>
      </c>
      <c r="AB40" s="209" t="s">
        <v>240</v>
      </c>
      <c r="AC40" s="80">
        <v>185.548</v>
      </c>
      <c r="AD40" s="81">
        <v>217.68799999999999</v>
      </c>
      <c r="AE40" s="209" t="s">
        <v>445</v>
      </c>
      <c r="AF40" s="80">
        <v>149.01300000000001</v>
      </c>
      <c r="AG40" s="81">
        <v>156.71299999999999</v>
      </c>
      <c r="AH40" s="214" t="s">
        <v>622</v>
      </c>
      <c r="AI40" s="100">
        <v>215.49299999999999</v>
      </c>
      <c r="AJ40" s="107">
        <v>238.2174</v>
      </c>
      <c r="AK40" s="219" t="s">
        <v>320</v>
      </c>
      <c r="AL40" s="100">
        <v>170.32400000000001</v>
      </c>
      <c r="AM40" s="107">
        <v>203.48840000000001</v>
      </c>
      <c r="AN40" s="219" t="s">
        <v>310</v>
      </c>
      <c r="AO40" s="100">
        <v>235.54810000000001</v>
      </c>
      <c r="AP40" s="107">
        <v>263.96710000000002</v>
      </c>
      <c r="AQ40" s="537" t="s">
        <v>343</v>
      </c>
      <c r="AR40" s="538">
        <v>303.60199999999998</v>
      </c>
      <c r="AS40" s="539">
        <v>352.55399999999997</v>
      </c>
      <c r="AT40" s="537" t="s">
        <v>671</v>
      </c>
      <c r="AU40" s="538">
        <v>311.88499999999999</v>
      </c>
      <c r="AV40" s="539">
        <v>337.01159999999999</v>
      </c>
      <c r="AW40" s="274" t="s">
        <v>438</v>
      </c>
      <c r="AX40" s="275">
        <v>318.608026</v>
      </c>
      <c r="AY40" s="275">
        <v>8.782</v>
      </c>
      <c r="AZ40" s="275">
        <v>27.745981</v>
      </c>
      <c r="BA40" s="275">
        <v>355.13600700000001</v>
      </c>
      <c r="BB40" s="612">
        <f t="shared" si="10"/>
        <v>0.67896380432083414</v>
      </c>
    </row>
    <row r="41" spans="1:54" ht="30.6" x14ac:dyDescent="0.25">
      <c r="A41" s="75"/>
      <c r="B41" s="491" t="s">
        <v>40</v>
      </c>
      <c r="C41" s="262" t="s">
        <v>66</v>
      </c>
      <c r="D41" s="517" t="s">
        <v>53</v>
      </c>
      <c r="E41" s="518" t="s">
        <v>53</v>
      </c>
      <c r="F41" s="519" t="s">
        <v>53</v>
      </c>
      <c r="G41" s="517" t="s">
        <v>53</v>
      </c>
      <c r="H41" s="518" t="s">
        <v>53</v>
      </c>
      <c r="I41" s="519" t="s">
        <v>53</v>
      </c>
      <c r="J41" s="517" t="s">
        <v>53</v>
      </c>
      <c r="K41" s="518" t="s">
        <v>53</v>
      </c>
      <c r="L41" s="519" t="s">
        <v>53</v>
      </c>
      <c r="M41" s="517" t="s">
        <v>292</v>
      </c>
      <c r="N41" s="518">
        <v>5.61</v>
      </c>
      <c r="O41" s="519">
        <v>5.61</v>
      </c>
      <c r="P41" s="77" t="s">
        <v>330</v>
      </c>
      <c r="Q41" s="62">
        <v>7.01</v>
      </c>
      <c r="R41" s="63">
        <v>7.21</v>
      </c>
      <c r="S41" s="77" t="s">
        <v>53</v>
      </c>
      <c r="T41" s="62" t="s">
        <v>53</v>
      </c>
      <c r="U41" s="63" t="s">
        <v>53</v>
      </c>
      <c r="V41" s="77" t="s">
        <v>53</v>
      </c>
      <c r="W41" s="62" t="s">
        <v>53</v>
      </c>
      <c r="X41" s="63" t="s">
        <v>53</v>
      </c>
      <c r="Y41" s="77" t="s">
        <v>263</v>
      </c>
      <c r="Z41" s="62">
        <v>26.88</v>
      </c>
      <c r="AA41" s="63">
        <v>30.97</v>
      </c>
      <c r="AB41" s="77" t="s">
        <v>261</v>
      </c>
      <c r="AC41" s="62" t="s">
        <v>53</v>
      </c>
      <c r="AD41" s="63">
        <v>26.19</v>
      </c>
      <c r="AE41" s="77" t="s">
        <v>369</v>
      </c>
      <c r="AF41" s="62">
        <v>33.229999999999997</v>
      </c>
      <c r="AG41" s="63">
        <v>36.880000000000003</v>
      </c>
      <c r="AH41" s="212" t="s">
        <v>331</v>
      </c>
      <c r="AI41" s="39">
        <v>33.19</v>
      </c>
      <c r="AJ41" s="25">
        <v>41.23</v>
      </c>
      <c r="AK41" s="217" t="s">
        <v>325</v>
      </c>
      <c r="AL41" s="39">
        <v>72.343999999999994</v>
      </c>
      <c r="AM41" s="25">
        <v>82.72</v>
      </c>
      <c r="AN41" s="217" t="s">
        <v>378</v>
      </c>
      <c r="AO41" s="39">
        <v>69.792000000000002</v>
      </c>
      <c r="AP41" s="25">
        <v>87.992000000000004</v>
      </c>
      <c r="AQ41" s="537" t="s">
        <v>279</v>
      </c>
      <c r="AR41" s="538">
        <v>45.713000000000001</v>
      </c>
      <c r="AS41" s="539">
        <v>59.185000000000002</v>
      </c>
      <c r="AT41" s="537" t="s">
        <v>298</v>
      </c>
      <c r="AU41" s="538">
        <v>55.656999999999996</v>
      </c>
      <c r="AV41" s="539">
        <v>125.759</v>
      </c>
      <c r="AW41" s="274" t="s">
        <v>328</v>
      </c>
      <c r="AX41" s="275">
        <v>134.03046800000001</v>
      </c>
      <c r="AY41" s="275">
        <v>125.2491</v>
      </c>
      <c r="AZ41" s="275">
        <v>65.39</v>
      </c>
      <c r="BA41" s="275">
        <v>324.66956800000003</v>
      </c>
      <c r="BB41" s="612">
        <f t="shared" si="10"/>
        <v>0.62071679776610711</v>
      </c>
    </row>
    <row r="42" spans="1:54" ht="13.05" customHeight="1" x14ac:dyDescent="0.25">
      <c r="A42" s="75"/>
      <c r="B42" s="802" t="s">
        <v>33</v>
      </c>
      <c r="C42" s="262" t="s">
        <v>52</v>
      </c>
      <c r="D42" s="520"/>
      <c r="E42" s="359"/>
      <c r="F42" s="521"/>
      <c r="G42" s="520" t="s">
        <v>53</v>
      </c>
      <c r="H42" s="359" t="s">
        <v>53</v>
      </c>
      <c r="I42" s="521" t="s">
        <v>53</v>
      </c>
      <c r="J42" s="520" t="s">
        <v>255</v>
      </c>
      <c r="K42" s="359">
        <v>6.45</v>
      </c>
      <c r="L42" s="521">
        <v>32.200000000000003</v>
      </c>
      <c r="M42" s="520" t="s">
        <v>372</v>
      </c>
      <c r="N42" s="359" t="s">
        <v>53</v>
      </c>
      <c r="O42" s="521">
        <v>42.67</v>
      </c>
      <c r="P42" s="77" t="s">
        <v>372</v>
      </c>
      <c r="Q42" s="62">
        <v>4.2699999999999996</v>
      </c>
      <c r="R42" s="63">
        <v>4.2699999999999996</v>
      </c>
      <c r="S42" s="77" t="s">
        <v>334</v>
      </c>
      <c r="T42" s="62">
        <v>25.81</v>
      </c>
      <c r="U42" s="63">
        <v>38.64</v>
      </c>
      <c r="V42" s="77" t="s">
        <v>335</v>
      </c>
      <c r="W42" s="62">
        <v>69.599999999999994</v>
      </c>
      <c r="X42" s="63">
        <v>78.16</v>
      </c>
      <c r="Y42" s="77" t="s">
        <v>334</v>
      </c>
      <c r="Z42" s="62">
        <v>63.68</v>
      </c>
      <c r="AA42" s="63">
        <v>63.68</v>
      </c>
      <c r="AB42" s="77" t="s">
        <v>53</v>
      </c>
      <c r="AC42" s="62" t="s">
        <v>53</v>
      </c>
      <c r="AD42" s="63" t="s">
        <v>53</v>
      </c>
      <c r="AE42" s="77" t="s">
        <v>53</v>
      </c>
      <c r="AF42" s="62" t="s">
        <v>53</v>
      </c>
      <c r="AG42" s="63" t="s">
        <v>53</v>
      </c>
      <c r="AH42" s="211"/>
      <c r="AI42" s="35"/>
      <c r="AJ42" s="24"/>
      <c r="AK42" s="216"/>
      <c r="AL42" s="35"/>
      <c r="AM42" s="24"/>
      <c r="AN42" s="216"/>
      <c r="AO42" s="35"/>
      <c r="AP42" s="24"/>
      <c r="AQ42" s="528" t="s">
        <v>53</v>
      </c>
      <c r="AR42" s="529" t="s">
        <v>53</v>
      </c>
      <c r="AS42" s="530" t="s">
        <v>53</v>
      </c>
      <c r="AT42" s="528" t="s">
        <v>255</v>
      </c>
      <c r="AU42" s="529">
        <v>2.2599999999999998</v>
      </c>
      <c r="AV42" s="530">
        <v>2.2599999999999998</v>
      </c>
      <c r="AW42" s="268" t="s">
        <v>293</v>
      </c>
      <c r="AX42" s="269">
        <v>15.740821</v>
      </c>
      <c r="AY42" s="269" t="s">
        <v>333</v>
      </c>
      <c r="AZ42" s="269" t="s">
        <v>333</v>
      </c>
      <c r="BA42" s="269">
        <v>15.740821</v>
      </c>
      <c r="BB42" s="612">
        <f t="shared" si="10"/>
        <v>3.0093956959124334E-2</v>
      </c>
    </row>
    <row r="43" spans="1:54" ht="13.05" customHeight="1" thickBot="1" x14ac:dyDescent="0.3">
      <c r="A43" s="75"/>
      <c r="B43" s="803"/>
      <c r="C43" s="263" t="s">
        <v>51</v>
      </c>
      <c r="D43" s="522" t="s">
        <v>477</v>
      </c>
      <c r="E43" s="523">
        <v>703.82299999999998</v>
      </c>
      <c r="F43" s="524">
        <v>819.26700000000005</v>
      </c>
      <c r="G43" s="522" t="s">
        <v>449</v>
      </c>
      <c r="H43" s="523">
        <v>508.23</v>
      </c>
      <c r="I43" s="524">
        <v>593.48</v>
      </c>
      <c r="J43" s="522" t="s">
        <v>286</v>
      </c>
      <c r="K43" s="523">
        <v>671.33500000000004</v>
      </c>
      <c r="L43" s="524">
        <v>832.55499999999995</v>
      </c>
      <c r="M43" s="522" t="s">
        <v>419</v>
      </c>
      <c r="N43" s="523">
        <v>478.678</v>
      </c>
      <c r="O43" s="524">
        <v>735.16399999999999</v>
      </c>
      <c r="P43" s="210" t="s">
        <v>546</v>
      </c>
      <c r="Q43" s="84">
        <v>272.02199999999999</v>
      </c>
      <c r="R43" s="85">
        <v>459.72199999999998</v>
      </c>
      <c r="S43" s="210" t="s">
        <v>241</v>
      </c>
      <c r="T43" s="84">
        <v>414.60399999999998</v>
      </c>
      <c r="U43" s="85">
        <v>480.02300000000002</v>
      </c>
      <c r="V43" s="210" t="s">
        <v>479</v>
      </c>
      <c r="W43" s="84">
        <v>580.88670000000002</v>
      </c>
      <c r="X43" s="85">
        <v>625.68669999999997</v>
      </c>
      <c r="Y43" s="525" t="s">
        <v>595</v>
      </c>
      <c r="Z43" s="526">
        <v>415.065</v>
      </c>
      <c r="AA43" s="527">
        <v>514.06129999999996</v>
      </c>
      <c r="AB43" s="525" t="s">
        <v>376</v>
      </c>
      <c r="AC43" s="526">
        <v>490.76900000000001</v>
      </c>
      <c r="AD43" s="527">
        <v>981.96900000000005</v>
      </c>
      <c r="AE43" s="525" t="s">
        <v>471</v>
      </c>
      <c r="AF43" s="526">
        <v>412.46390000000002</v>
      </c>
      <c r="AG43" s="527">
        <v>791.06389999999999</v>
      </c>
      <c r="AH43" s="215" t="s">
        <v>482</v>
      </c>
      <c r="AI43" s="106">
        <v>694.00900000000001</v>
      </c>
      <c r="AJ43" s="88">
        <v>919.63900000000001</v>
      </c>
      <c r="AK43" s="220" t="s">
        <v>525</v>
      </c>
      <c r="AL43" s="106">
        <v>837.30100000000004</v>
      </c>
      <c r="AM43" s="88">
        <v>1278.298</v>
      </c>
      <c r="AN43" s="220" t="s">
        <v>439</v>
      </c>
      <c r="AO43" s="106">
        <v>1068.5191</v>
      </c>
      <c r="AP43" s="88">
        <v>1507.8490999999999</v>
      </c>
      <c r="AQ43" s="525" t="s">
        <v>716</v>
      </c>
      <c r="AR43" s="526">
        <v>1301.412</v>
      </c>
      <c r="AS43" s="527">
        <v>1864.241</v>
      </c>
      <c r="AT43" s="525" t="s">
        <v>406</v>
      </c>
      <c r="AU43" s="526">
        <v>1280.905</v>
      </c>
      <c r="AV43" s="527">
        <v>1631.7760000000001</v>
      </c>
      <c r="AW43" s="276" t="s">
        <v>601</v>
      </c>
      <c r="AX43" s="277">
        <v>1228.7442590000001</v>
      </c>
      <c r="AY43" s="277">
        <v>96.280306999999993</v>
      </c>
      <c r="AZ43" s="277">
        <v>83.8</v>
      </c>
      <c r="BA43" s="277">
        <v>1408.824566</v>
      </c>
      <c r="BB43" s="616">
        <f t="shared" si="10"/>
        <v>2.6934494618902667</v>
      </c>
    </row>
    <row r="44" spans="1:54" ht="16.5" customHeight="1" x14ac:dyDescent="0.25">
      <c r="B44" s="61"/>
      <c r="C44" s="82"/>
      <c r="D44" s="82"/>
      <c r="E44" s="82"/>
      <c r="F44" s="82"/>
      <c r="G44" s="82"/>
      <c r="H44" s="82"/>
      <c r="I44" s="82"/>
      <c r="J44" s="82"/>
      <c r="K44" s="82"/>
      <c r="L44" s="82"/>
      <c r="M44" s="82"/>
      <c r="N44" s="82"/>
      <c r="O44" s="82"/>
      <c r="P44" s="53"/>
      <c r="Q44" s="53"/>
      <c r="R44" s="53"/>
      <c r="S44" s="53"/>
      <c r="T44" s="53"/>
      <c r="U44" s="53"/>
      <c r="V44" s="53"/>
      <c r="W44" s="53"/>
      <c r="X44" s="53"/>
      <c r="Y44" s="53"/>
      <c r="AB44" s="54"/>
      <c r="AE44" s="55"/>
      <c r="AF44" s="55"/>
      <c r="AG44" s="55"/>
      <c r="AH44" s="52"/>
      <c r="AI44" s="52"/>
      <c r="AJ44" s="52"/>
      <c r="AK44" s="145"/>
      <c r="AL44" s="52"/>
      <c r="AM44" s="89"/>
      <c r="AN44" s="132"/>
      <c r="BA44" s="89"/>
      <c r="BB44" s="578"/>
    </row>
    <row r="45" spans="1:54" s="142" customFormat="1" ht="13.8" thickBot="1" x14ac:dyDescent="0.3">
      <c r="A45" s="140"/>
      <c r="B45" s="141"/>
      <c r="C45" s="140"/>
      <c r="D45" s="140"/>
      <c r="E45" s="140"/>
      <c r="F45" s="140"/>
      <c r="G45" s="140"/>
      <c r="H45" s="140"/>
      <c r="I45" s="140"/>
      <c r="J45" s="140"/>
      <c r="K45" s="140"/>
      <c r="L45" s="140"/>
      <c r="M45" s="140"/>
      <c r="N45" s="140"/>
      <c r="O45" s="140"/>
      <c r="AH45" s="143"/>
      <c r="AI45" s="143"/>
      <c r="AJ45" s="143"/>
      <c r="AN45" s="133"/>
    </row>
    <row r="46" spans="1:54" s="103" customFormat="1" ht="13.8" thickBot="1" x14ac:dyDescent="0.3">
      <c r="A46" s="113"/>
      <c r="B46" s="488" t="s">
        <v>81</v>
      </c>
      <c r="C46" s="114"/>
      <c r="D46" s="785" t="s">
        <v>101</v>
      </c>
      <c r="E46" s="786"/>
      <c r="F46" s="787"/>
      <c r="G46" s="785" t="s">
        <v>102</v>
      </c>
      <c r="H46" s="786"/>
      <c r="I46" s="787"/>
      <c r="J46" s="785" t="s">
        <v>103</v>
      </c>
      <c r="K46" s="786"/>
      <c r="L46" s="787"/>
      <c r="M46" s="785" t="s">
        <v>100</v>
      </c>
      <c r="N46" s="786"/>
      <c r="O46" s="787"/>
      <c r="P46" s="794" t="s">
        <v>1</v>
      </c>
      <c r="Q46" s="795"/>
      <c r="R46" s="796"/>
      <c r="S46" s="794" t="s">
        <v>2</v>
      </c>
      <c r="T46" s="795"/>
      <c r="U46" s="796"/>
      <c r="V46" s="794" t="s">
        <v>3</v>
      </c>
      <c r="W46" s="795"/>
      <c r="X46" s="796"/>
      <c r="Y46" s="794">
        <v>2014</v>
      </c>
      <c r="Z46" s="795"/>
      <c r="AA46" s="796"/>
      <c r="AB46" s="794">
        <v>2015</v>
      </c>
      <c r="AC46" s="795"/>
      <c r="AD46" s="796"/>
      <c r="AE46" s="794">
        <v>2016</v>
      </c>
      <c r="AF46" s="795"/>
      <c r="AG46" s="796"/>
      <c r="AH46" s="794">
        <v>2017</v>
      </c>
      <c r="AI46" s="795"/>
      <c r="AJ46" s="796"/>
      <c r="AK46" s="794">
        <v>2018</v>
      </c>
      <c r="AL46" s="795"/>
      <c r="AM46" s="796"/>
      <c r="AN46" s="794">
        <v>2019</v>
      </c>
      <c r="AO46" s="811"/>
      <c r="AP46" s="812"/>
      <c r="AQ46" s="794">
        <v>2020</v>
      </c>
      <c r="AR46" s="811"/>
      <c r="AS46" s="812"/>
      <c r="AT46" s="794">
        <v>2021</v>
      </c>
      <c r="AU46" s="811"/>
      <c r="AV46" s="812"/>
      <c r="AW46" s="852">
        <v>2022</v>
      </c>
      <c r="AX46" s="853"/>
      <c r="AY46" s="853"/>
      <c r="AZ46" s="853"/>
      <c r="BA46" s="854"/>
      <c r="BB46" s="581"/>
    </row>
    <row r="47" spans="1:54" s="26" customFormat="1" ht="19.5" customHeight="1" x14ac:dyDescent="0.25">
      <c r="A47" s="115"/>
      <c r="B47" s="116"/>
      <c r="C47" s="117"/>
      <c r="D47" s="788" t="s">
        <v>55</v>
      </c>
      <c r="E47" s="783" t="s">
        <v>73</v>
      </c>
      <c r="F47" s="784" t="s">
        <v>74</v>
      </c>
      <c r="G47" s="788" t="s">
        <v>55</v>
      </c>
      <c r="H47" s="783" t="s">
        <v>73</v>
      </c>
      <c r="I47" s="784" t="s">
        <v>74</v>
      </c>
      <c r="J47" s="788" t="s">
        <v>55</v>
      </c>
      <c r="K47" s="783" t="s">
        <v>73</v>
      </c>
      <c r="L47" s="784" t="s">
        <v>74</v>
      </c>
      <c r="M47" s="788" t="s">
        <v>55</v>
      </c>
      <c r="N47" s="783" t="s">
        <v>73</v>
      </c>
      <c r="O47" s="784" t="s">
        <v>74</v>
      </c>
      <c r="P47" s="789" t="s">
        <v>55</v>
      </c>
      <c r="Q47" s="791" t="s">
        <v>73</v>
      </c>
      <c r="R47" s="792" t="s">
        <v>74</v>
      </c>
      <c r="S47" s="789" t="s">
        <v>55</v>
      </c>
      <c r="T47" s="791" t="s">
        <v>73</v>
      </c>
      <c r="U47" s="792" t="s">
        <v>74</v>
      </c>
      <c r="V47" s="789" t="s">
        <v>55</v>
      </c>
      <c r="W47" s="791" t="s">
        <v>73</v>
      </c>
      <c r="X47" s="792" t="s">
        <v>74</v>
      </c>
      <c r="Y47" s="789" t="s">
        <v>56</v>
      </c>
      <c r="Z47" s="791" t="s">
        <v>73</v>
      </c>
      <c r="AA47" s="792" t="s">
        <v>74</v>
      </c>
      <c r="AB47" s="789" t="s">
        <v>56</v>
      </c>
      <c r="AC47" s="791" t="s">
        <v>73</v>
      </c>
      <c r="AD47" s="792" t="s">
        <v>74</v>
      </c>
      <c r="AE47" s="789" t="s">
        <v>56</v>
      </c>
      <c r="AF47" s="791" t="s">
        <v>73</v>
      </c>
      <c r="AG47" s="792" t="s">
        <v>74</v>
      </c>
      <c r="AH47" s="819" t="s">
        <v>56</v>
      </c>
      <c r="AI47" s="781" t="s">
        <v>73</v>
      </c>
      <c r="AJ47" s="806" t="s">
        <v>74</v>
      </c>
      <c r="AK47" s="779" t="s">
        <v>56</v>
      </c>
      <c r="AL47" s="781" t="s">
        <v>73</v>
      </c>
      <c r="AM47" s="806" t="s">
        <v>74</v>
      </c>
      <c r="AN47" s="779" t="s">
        <v>56</v>
      </c>
      <c r="AO47" s="781" t="s">
        <v>73</v>
      </c>
      <c r="AP47" s="806" t="s">
        <v>74</v>
      </c>
      <c r="AQ47" s="848" t="s">
        <v>56</v>
      </c>
      <c r="AR47" s="730" t="s">
        <v>73</v>
      </c>
      <c r="AS47" s="809" t="s">
        <v>74</v>
      </c>
      <c r="AT47" s="848" t="s">
        <v>56</v>
      </c>
      <c r="AU47" s="730" t="s">
        <v>73</v>
      </c>
      <c r="AV47" s="809" t="s">
        <v>74</v>
      </c>
      <c r="AW47" s="856" t="s">
        <v>46</v>
      </c>
      <c r="AX47" s="857" t="s">
        <v>77</v>
      </c>
      <c r="AY47" s="858" t="s">
        <v>76</v>
      </c>
      <c r="AZ47" s="858"/>
      <c r="BA47" s="855" t="s">
        <v>75</v>
      </c>
    </row>
    <row r="48" spans="1:54" s="26" customFormat="1" ht="24" customHeight="1" x14ac:dyDescent="0.25">
      <c r="A48" s="115"/>
      <c r="B48" s="116"/>
      <c r="C48" s="117"/>
      <c r="D48" s="788"/>
      <c r="E48" s="783"/>
      <c r="F48" s="784"/>
      <c r="G48" s="788"/>
      <c r="H48" s="783"/>
      <c r="I48" s="784"/>
      <c r="J48" s="788"/>
      <c r="K48" s="783"/>
      <c r="L48" s="784"/>
      <c r="M48" s="788"/>
      <c r="N48" s="783"/>
      <c r="O48" s="784"/>
      <c r="P48" s="790"/>
      <c r="Q48" s="782"/>
      <c r="R48" s="793"/>
      <c r="S48" s="790"/>
      <c r="T48" s="782"/>
      <c r="U48" s="793"/>
      <c r="V48" s="790"/>
      <c r="W48" s="782"/>
      <c r="X48" s="793"/>
      <c r="Y48" s="790"/>
      <c r="Z48" s="782"/>
      <c r="AA48" s="793"/>
      <c r="AB48" s="790"/>
      <c r="AC48" s="782"/>
      <c r="AD48" s="793"/>
      <c r="AE48" s="790"/>
      <c r="AF48" s="782"/>
      <c r="AG48" s="793"/>
      <c r="AH48" s="790"/>
      <c r="AI48" s="782"/>
      <c r="AJ48" s="793"/>
      <c r="AK48" s="780"/>
      <c r="AL48" s="782"/>
      <c r="AM48" s="793"/>
      <c r="AN48" s="780"/>
      <c r="AO48" s="782"/>
      <c r="AP48" s="793"/>
      <c r="AQ48" s="849"/>
      <c r="AR48" s="731"/>
      <c r="AS48" s="810"/>
      <c r="AT48" s="849"/>
      <c r="AU48" s="731"/>
      <c r="AV48" s="810"/>
      <c r="AW48" s="849"/>
      <c r="AX48" s="731"/>
      <c r="AY48" s="487" t="s">
        <v>28</v>
      </c>
      <c r="AZ48" s="487" t="s">
        <v>29</v>
      </c>
      <c r="BA48" s="810"/>
    </row>
    <row r="49" spans="1:54" s="118" customFormat="1" ht="12" customHeight="1" x14ac:dyDescent="0.25">
      <c r="A49" s="830" t="s">
        <v>65</v>
      </c>
      <c r="B49" s="799" t="s">
        <v>41</v>
      </c>
      <c r="C49" s="670" t="s">
        <v>897</v>
      </c>
      <c r="D49" s="547" t="s">
        <v>299</v>
      </c>
      <c r="E49" s="548">
        <v>641.37</v>
      </c>
      <c r="F49" s="549">
        <v>650.74</v>
      </c>
      <c r="G49" s="547" t="s">
        <v>268</v>
      </c>
      <c r="H49" s="548">
        <v>810.875</v>
      </c>
      <c r="I49" s="549">
        <v>848.91499999999996</v>
      </c>
      <c r="J49" s="547" t="s">
        <v>364</v>
      </c>
      <c r="K49" s="548">
        <v>569.85599999999999</v>
      </c>
      <c r="L49" s="549">
        <v>603.42600000000004</v>
      </c>
      <c r="M49" s="547" t="s">
        <v>453</v>
      </c>
      <c r="N49" s="548">
        <v>855.41</v>
      </c>
      <c r="O49" s="549">
        <v>1092.1600000000001</v>
      </c>
      <c r="P49" s="550" t="s">
        <v>273</v>
      </c>
      <c r="Q49" s="244">
        <v>809.88</v>
      </c>
      <c r="R49" s="245">
        <v>1242.8</v>
      </c>
      <c r="S49" s="550" t="s">
        <v>447</v>
      </c>
      <c r="T49" s="244">
        <v>1074.93</v>
      </c>
      <c r="U49" s="245">
        <v>1322.78</v>
      </c>
      <c r="V49" s="550" t="s">
        <v>316</v>
      </c>
      <c r="W49" s="244">
        <v>1230.1600000000001</v>
      </c>
      <c r="X49" s="245">
        <v>1386.7</v>
      </c>
      <c r="Y49" s="550" t="s">
        <v>408</v>
      </c>
      <c r="Z49" s="244">
        <v>1194.28</v>
      </c>
      <c r="AA49" s="245">
        <v>1555.54</v>
      </c>
      <c r="AB49" s="550" t="s">
        <v>419</v>
      </c>
      <c r="AC49" s="244">
        <v>1168.04</v>
      </c>
      <c r="AD49" s="245">
        <v>2635.6</v>
      </c>
      <c r="AE49" s="550" t="s">
        <v>698</v>
      </c>
      <c r="AF49" s="244">
        <v>1259.32</v>
      </c>
      <c r="AG49" s="245">
        <v>2791.25</v>
      </c>
      <c r="AH49" s="550" t="s">
        <v>278</v>
      </c>
      <c r="AI49" s="244">
        <v>1691.15</v>
      </c>
      <c r="AJ49" s="245">
        <v>2956.44</v>
      </c>
      <c r="AK49" s="250" t="s">
        <v>603</v>
      </c>
      <c r="AL49" s="244">
        <v>2613.21</v>
      </c>
      <c r="AM49" s="245">
        <v>3647.68</v>
      </c>
      <c r="AN49" s="243" t="s">
        <v>717</v>
      </c>
      <c r="AO49" s="244">
        <v>3248.13</v>
      </c>
      <c r="AP49" s="245">
        <v>4829.4799999999996</v>
      </c>
      <c r="AQ49" s="557" t="s">
        <v>437</v>
      </c>
      <c r="AR49" s="558">
        <v>3350.91</v>
      </c>
      <c r="AS49" s="559">
        <v>5199.5200000000004</v>
      </c>
      <c r="AT49" s="557" t="s">
        <v>718</v>
      </c>
      <c r="AU49" s="558">
        <v>5226.0200000000004</v>
      </c>
      <c r="AV49" s="559">
        <v>6529.92</v>
      </c>
      <c r="AW49" s="278" t="s">
        <v>706</v>
      </c>
      <c r="AX49" s="279">
        <v>5562.6784200000002</v>
      </c>
      <c r="AY49" s="279">
        <v>139.29</v>
      </c>
      <c r="AZ49" s="279">
        <v>410.34</v>
      </c>
      <c r="BA49" s="280">
        <v>6148.6184199999998</v>
      </c>
    </row>
    <row r="50" spans="1:54" s="118" customFormat="1" ht="12" customHeight="1" x14ac:dyDescent="0.25">
      <c r="A50" s="830" t="s">
        <v>65</v>
      </c>
      <c r="B50" s="800"/>
      <c r="C50" s="582" t="s">
        <v>898</v>
      </c>
      <c r="D50" s="551" t="s">
        <v>329</v>
      </c>
      <c r="E50" s="552">
        <v>156.22999999999999</v>
      </c>
      <c r="F50" s="553">
        <v>157.22999999999999</v>
      </c>
      <c r="G50" s="551" t="s">
        <v>263</v>
      </c>
      <c r="H50" s="552">
        <v>141.32</v>
      </c>
      <c r="I50" s="553">
        <v>159.84</v>
      </c>
      <c r="J50" s="551" t="s">
        <v>329</v>
      </c>
      <c r="K50" s="552" t="s">
        <v>511</v>
      </c>
      <c r="L50" s="553">
        <v>75.63</v>
      </c>
      <c r="M50" s="551" t="s">
        <v>335</v>
      </c>
      <c r="N50" s="552">
        <v>58.74</v>
      </c>
      <c r="O50" s="553">
        <v>63.37</v>
      </c>
      <c r="P50" s="554" t="s">
        <v>368</v>
      </c>
      <c r="Q50" s="241">
        <v>76.44</v>
      </c>
      <c r="R50" s="242">
        <v>116.09</v>
      </c>
      <c r="S50" s="554" t="s">
        <v>294</v>
      </c>
      <c r="T50" s="241">
        <v>72.03</v>
      </c>
      <c r="U50" s="242">
        <v>130.66999999999999</v>
      </c>
      <c r="V50" s="554" t="s">
        <v>329</v>
      </c>
      <c r="W50" s="241">
        <v>123.06</v>
      </c>
      <c r="X50" s="242">
        <v>123.06</v>
      </c>
      <c r="Y50" s="554" t="s">
        <v>262</v>
      </c>
      <c r="Z50" s="241" t="s">
        <v>277</v>
      </c>
      <c r="AA50" s="242">
        <v>146.19</v>
      </c>
      <c r="AB50" s="554" t="s">
        <v>326</v>
      </c>
      <c r="AC50" s="241">
        <v>342.99</v>
      </c>
      <c r="AD50" s="242">
        <v>418.43</v>
      </c>
      <c r="AE50" s="554" t="s">
        <v>301</v>
      </c>
      <c r="AF50" s="241">
        <v>444.45</v>
      </c>
      <c r="AG50" s="242">
        <v>1019.32</v>
      </c>
      <c r="AH50" s="554" t="s">
        <v>338</v>
      </c>
      <c r="AI50" s="241">
        <v>522.94000000000005</v>
      </c>
      <c r="AJ50" s="242">
        <v>1178.5</v>
      </c>
      <c r="AK50" s="249" t="s">
        <v>381</v>
      </c>
      <c r="AL50" s="241">
        <v>553.39</v>
      </c>
      <c r="AM50" s="242">
        <v>992.15</v>
      </c>
      <c r="AN50" s="144" t="s">
        <v>408</v>
      </c>
      <c r="AO50" s="241">
        <v>745.2</v>
      </c>
      <c r="AP50" s="242">
        <v>1354.71</v>
      </c>
      <c r="AQ50" s="560" t="s">
        <v>275</v>
      </c>
      <c r="AR50" s="561">
        <v>1378.65</v>
      </c>
      <c r="AS50" s="562">
        <v>1834.14</v>
      </c>
      <c r="AT50" s="560" t="s">
        <v>304</v>
      </c>
      <c r="AU50" s="561">
        <v>1825.04</v>
      </c>
      <c r="AV50" s="562">
        <v>2355.0500000000002</v>
      </c>
      <c r="AW50" s="281" t="s">
        <v>231</v>
      </c>
      <c r="AX50" s="282">
        <v>1875.6282000000001</v>
      </c>
      <c r="AY50" s="282">
        <v>38.72</v>
      </c>
      <c r="AZ50" s="282">
        <v>176.97</v>
      </c>
      <c r="BA50" s="283">
        <v>2099.2982000000002</v>
      </c>
    </row>
    <row r="51" spans="1:54" s="118" customFormat="1" ht="12" customHeight="1" x14ac:dyDescent="0.25">
      <c r="A51" s="830" t="s">
        <v>65</v>
      </c>
      <c r="B51" s="800"/>
      <c r="C51" s="253" t="s">
        <v>115</v>
      </c>
      <c r="D51" s="551" t="s">
        <v>255</v>
      </c>
      <c r="E51" s="552">
        <v>3.96</v>
      </c>
      <c r="F51" s="553">
        <v>4.78</v>
      </c>
      <c r="G51" s="551" t="s">
        <v>255</v>
      </c>
      <c r="H51" s="552">
        <v>7.58</v>
      </c>
      <c r="I51" s="553">
        <v>7.58</v>
      </c>
      <c r="J51" s="551" t="s">
        <v>293</v>
      </c>
      <c r="K51" s="552">
        <v>20.14</v>
      </c>
      <c r="L51" s="553">
        <v>20.14</v>
      </c>
      <c r="M51" s="551" t="s">
        <v>255</v>
      </c>
      <c r="N51" s="552">
        <v>11.2</v>
      </c>
      <c r="O51" s="553">
        <v>11.2</v>
      </c>
      <c r="P51" s="554" t="s">
        <v>256</v>
      </c>
      <c r="Q51" s="241">
        <v>7.33</v>
      </c>
      <c r="R51" s="242">
        <v>40.57</v>
      </c>
      <c r="S51" s="554" t="s">
        <v>368</v>
      </c>
      <c r="T51" s="241" t="s">
        <v>369</v>
      </c>
      <c r="U51" s="242">
        <v>74.08</v>
      </c>
      <c r="V51" s="554" t="s">
        <v>368</v>
      </c>
      <c r="W51" s="241">
        <v>34.5</v>
      </c>
      <c r="X51" s="242">
        <v>45.64</v>
      </c>
      <c r="Y51" s="554" t="s">
        <v>336</v>
      </c>
      <c r="Z51" s="241">
        <v>145.46</v>
      </c>
      <c r="AA51" s="242">
        <v>147.4</v>
      </c>
      <c r="AB51" s="554" t="s">
        <v>295</v>
      </c>
      <c r="AC51" s="241">
        <v>178.73</v>
      </c>
      <c r="AD51" s="242">
        <v>210.14</v>
      </c>
      <c r="AE51" s="554" t="s">
        <v>268</v>
      </c>
      <c r="AF51" s="241">
        <v>330.17</v>
      </c>
      <c r="AG51" s="242">
        <v>486.91</v>
      </c>
      <c r="AH51" s="554" t="s">
        <v>282</v>
      </c>
      <c r="AI51" s="241">
        <v>802.31</v>
      </c>
      <c r="AJ51" s="242">
        <v>946.1</v>
      </c>
      <c r="AK51" s="249" t="s">
        <v>408</v>
      </c>
      <c r="AL51" s="241">
        <v>994.62</v>
      </c>
      <c r="AM51" s="242">
        <v>1076.81</v>
      </c>
      <c r="AN51" s="144" t="s">
        <v>381</v>
      </c>
      <c r="AO51" s="241">
        <v>651.49</v>
      </c>
      <c r="AP51" s="242">
        <v>691.4</v>
      </c>
      <c r="AQ51" s="560" t="s">
        <v>284</v>
      </c>
      <c r="AR51" s="561">
        <v>1021.88</v>
      </c>
      <c r="AS51" s="562">
        <v>1135.73</v>
      </c>
      <c r="AT51" s="560" t="s">
        <v>449</v>
      </c>
      <c r="AU51" s="561">
        <v>1030.1101000000001</v>
      </c>
      <c r="AV51" s="562">
        <v>1114.8100999999999</v>
      </c>
      <c r="AW51" s="281" t="s">
        <v>283</v>
      </c>
      <c r="AX51" s="282">
        <v>1153.31</v>
      </c>
      <c r="AY51" s="282" t="s">
        <v>333</v>
      </c>
      <c r="AZ51" s="282">
        <v>73.16</v>
      </c>
      <c r="BA51" s="283">
        <v>1226.47</v>
      </c>
    </row>
    <row r="52" spans="1:54" s="118" customFormat="1" ht="12" customHeight="1" x14ac:dyDescent="0.25">
      <c r="A52" s="830" t="s">
        <v>65</v>
      </c>
      <c r="B52" s="800"/>
      <c r="C52" s="253" t="s">
        <v>114</v>
      </c>
      <c r="D52" s="551" t="s">
        <v>265</v>
      </c>
      <c r="E52" s="552">
        <v>209.07</v>
      </c>
      <c r="F52" s="553">
        <v>222.99</v>
      </c>
      <c r="G52" s="551" t="s">
        <v>279</v>
      </c>
      <c r="H52" s="552">
        <v>239.45599999999999</v>
      </c>
      <c r="I52" s="553">
        <v>252.786</v>
      </c>
      <c r="J52" s="551" t="s">
        <v>323</v>
      </c>
      <c r="K52" s="552">
        <v>143.286</v>
      </c>
      <c r="L52" s="553">
        <v>147.166</v>
      </c>
      <c r="M52" s="551" t="s">
        <v>327</v>
      </c>
      <c r="N52" s="552">
        <v>214.13</v>
      </c>
      <c r="O52" s="553">
        <v>325.07</v>
      </c>
      <c r="P52" s="554" t="s">
        <v>300</v>
      </c>
      <c r="Q52" s="241">
        <v>205.65</v>
      </c>
      <c r="R52" s="242">
        <v>367.17</v>
      </c>
      <c r="S52" s="554" t="s">
        <v>299</v>
      </c>
      <c r="T52" s="241">
        <v>217.19</v>
      </c>
      <c r="U52" s="242">
        <v>336.66</v>
      </c>
      <c r="V52" s="554" t="s">
        <v>545</v>
      </c>
      <c r="W52" s="241">
        <v>227.04</v>
      </c>
      <c r="X52" s="242">
        <v>302.76</v>
      </c>
      <c r="Y52" s="554" t="s">
        <v>363</v>
      </c>
      <c r="Z52" s="241">
        <v>222.54</v>
      </c>
      <c r="AA52" s="242">
        <v>331.67</v>
      </c>
      <c r="AB52" s="554" t="s">
        <v>271</v>
      </c>
      <c r="AC52" s="241">
        <v>234.95</v>
      </c>
      <c r="AD52" s="242">
        <v>744.29</v>
      </c>
      <c r="AE52" s="554" t="s">
        <v>366</v>
      </c>
      <c r="AF52" s="241">
        <v>245.79</v>
      </c>
      <c r="AG52" s="242">
        <v>805.06</v>
      </c>
      <c r="AH52" s="554" t="s">
        <v>453</v>
      </c>
      <c r="AI52" s="241">
        <v>358.6</v>
      </c>
      <c r="AJ52" s="242">
        <v>603.88</v>
      </c>
      <c r="AK52" s="249" t="s">
        <v>282</v>
      </c>
      <c r="AL52" s="241">
        <v>457.17</v>
      </c>
      <c r="AM52" s="242">
        <v>747.09</v>
      </c>
      <c r="AN52" s="144" t="s">
        <v>233</v>
      </c>
      <c r="AO52" s="241">
        <v>476.59</v>
      </c>
      <c r="AP52" s="242">
        <v>1160.92</v>
      </c>
      <c r="AQ52" s="560" t="s">
        <v>227</v>
      </c>
      <c r="AR52" s="561">
        <v>593.82000000000005</v>
      </c>
      <c r="AS52" s="562">
        <v>967.74</v>
      </c>
      <c r="AT52" s="560" t="s">
        <v>367</v>
      </c>
      <c r="AU52" s="561">
        <v>757.96</v>
      </c>
      <c r="AV52" s="562">
        <v>1139.3499999999999</v>
      </c>
      <c r="AW52" s="281" t="s">
        <v>367</v>
      </c>
      <c r="AX52" s="282">
        <v>739.9</v>
      </c>
      <c r="AY52" s="282">
        <v>112.68</v>
      </c>
      <c r="AZ52" s="282">
        <v>115.43</v>
      </c>
      <c r="BA52" s="283">
        <v>977.09</v>
      </c>
    </row>
    <row r="53" spans="1:54" s="118" customFormat="1" ht="12" customHeight="1" x14ac:dyDescent="0.25">
      <c r="A53" s="830" t="s">
        <v>65</v>
      </c>
      <c r="B53" s="800"/>
      <c r="C53" s="253" t="s">
        <v>118</v>
      </c>
      <c r="D53" s="551" t="s">
        <v>264</v>
      </c>
      <c r="E53" s="552">
        <v>53.37</v>
      </c>
      <c r="F53" s="553">
        <v>105.07</v>
      </c>
      <c r="G53" s="551" t="s">
        <v>336</v>
      </c>
      <c r="H53" s="552">
        <v>94.1</v>
      </c>
      <c r="I53" s="553">
        <v>96.56</v>
      </c>
      <c r="J53" s="551" t="s">
        <v>336</v>
      </c>
      <c r="K53" s="552">
        <v>69.709999999999994</v>
      </c>
      <c r="L53" s="553">
        <v>174.92</v>
      </c>
      <c r="M53" s="551" t="s">
        <v>362</v>
      </c>
      <c r="N53" s="552">
        <v>195.14</v>
      </c>
      <c r="O53" s="553">
        <v>255.73</v>
      </c>
      <c r="P53" s="554" t="s">
        <v>298</v>
      </c>
      <c r="Q53" s="241">
        <v>124.36</v>
      </c>
      <c r="R53" s="242">
        <v>323.8</v>
      </c>
      <c r="S53" s="554" t="s">
        <v>371</v>
      </c>
      <c r="T53" s="241">
        <v>239.11</v>
      </c>
      <c r="U53" s="242">
        <v>453.1</v>
      </c>
      <c r="V53" s="554" t="s">
        <v>325</v>
      </c>
      <c r="W53" s="241">
        <v>173.44</v>
      </c>
      <c r="X53" s="242">
        <v>209.02</v>
      </c>
      <c r="Y53" s="554" t="s">
        <v>298</v>
      </c>
      <c r="Z53" s="241">
        <v>171.3</v>
      </c>
      <c r="AA53" s="242">
        <v>252.8</v>
      </c>
      <c r="AB53" s="554" t="s">
        <v>416</v>
      </c>
      <c r="AC53" s="241">
        <v>267.67</v>
      </c>
      <c r="AD53" s="242">
        <v>617.63</v>
      </c>
      <c r="AE53" s="554" t="s">
        <v>315</v>
      </c>
      <c r="AF53" s="241">
        <v>290.27999999999997</v>
      </c>
      <c r="AG53" s="242">
        <v>835.68</v>
      </c>
      <c r="AH53" s="554" t="s">
        <v>364</v>
      </c>
      <c r="AI53" s="241">
        <v>240.52</v>
      </c>
      <c r="AJ53" s="242">
        <v>472.89</v>
      </c>
      <c r="AK53" s="249" t="s">
        <v>364</v>
      </c>
      <c r="AL53" s="241">
        <v>428.39</v>
      </c>
      <c r="AM53" s="242">
        <v>528.32000000000005</v>
      </c>
      <c r="AN53" s="144" t="s">
        <v>315</v>
      </c>
      <c r="AO53" s="241">
        <v>583.79</v>
      </c>
      <c r="AP53" s="242">
        <v>852.42</v>
      </c>
      <c r="AQ53" s="560" t="s">
        <v>380</v>
      </c>
      <c r="AR53" s="561">
        <v>174.12</v>
      </c>
      <c r="AS53" s="562">
        <v>385.12</v>
      </c>
      <c r="AT53" s="560" t="s">
        <v>328</v>
      </c>
      <c r="AU53" s="561">
        <v>398.69</v>
      </c>
      <c r="AV53" s="562">
        <v>625.27</v>
      </c>
      <c r="AW53" s="281" t="s">
        <v>281</v>
      </c>
      <c r="AX53" s="282">
        <v>476.04</v>
      </c>
      <c r="AY53" s="282">
        <v>19.083317999999998</v>
      </c>
      <c r="AZ53" s="282">
        <v>87.47</v>
      </c>
      <c r="BA53" s="283">
        <v>590.52331800000002</v>
      </c>
    </row>
    <row r="54" spans="1:54" s="118" customFormat="1" ht="12" customHeight="1" x14ac:dyDescent="0.25">
      <c r="A54" s="830" t="s">
        <v>65</v>
      </c>
      <c r="B54" s="800"/>
      <c r="C54" s="253" t="s">
        <v>174</v>
      </c>
      <c r="D54" s="551" t="s">
        <v>372</v>
      </c>
      <c r="E54" s="552">
        <v>1.76</v>
      </c>
      <c r="F54" s="553" t="s">
        <v>335</v>
      </c>
      <c r="G54" s="551" t="s">
        <v>256</v>
      </c>
      <c r="H54" s="552">
        <v>34.42</v>
      </c>
      <c r="I54" s="553">
        <v>51.48</v>
      </c>
      <c r="J54" s="551" t="s">
        <v>256</v>
      </c>
      <c r="K54" s="552">
        <v>36.85</v>
      </c>
      <c r="L54" s="553">
        <v>40.92</v>
      </c>
      <c r="M54" s="551" t="s">
        <v>335</v>
      </c>
      <c r="N54" s="552">
        <v>54.32</v>
      </c>
      <c r="O54" s="553">
        <v>60.46</v>
      </c>
      <c r="P54" s="554" t="s">
        <v>368</v>
      </c>
      <c r="Q54" s="241">
        <v>52.59</v>
      </c>
      <c r="R54" s="242">
        <v>100.02</v>
      </c>
      <c r="S54" s="554" t="s">
        <v>257</v>
      </c>
      <c r="T54" s="241">
        <v>102.12</v>
      </c>
      <c r="U54" s="242">
        <v>129.72</v>
      </c>
      <c r="V54" s="554" t="s">
        <v>260</v>
      </c>
      <c r="W54" s="241">
        <v>160.41999999999999</v>
      </c>
      <c r="X54" s="242">
        <v>191.49</v>
      </c>
      <c r="Y54" s="554" t="s">
        <v>261</v>
      </c>
      <c r="Z54" s="241">
        <v>168.19</v>
      </c>
      <c r="AA54" s="242">
        <v>191.02</v>
      </c>
      <c r="AB54" s="554" t="s">
        <v>279</v>
      </c>
      <c r="AC54" s="241">
        <v>95.74</v>
      </c>
      <c r="AD54" s="242">
        <v>355.38</v>
      </c>
      <c r="AE54" s="554" t="s">
        <v>280</v>
      </c>
      <c r="AF54" s="241">
        <v>136.87</v>
      </c>
      <c r="AG54" s="242">
        <v>388.78</v>
      </c>
      <c r="AH54" s="554" t="s">
        <v>314</v>
      </c>
      <c r="AI54" s="241">
        <v>321.17</v>
      </c>
      <c r="AJ54" s="242">
        <v>453.07</v>
      </c>
      <c r="AK54" s="249" t="s">
        <v>270</v>
      </c>
      <c r="AL54" s="241">
        <v>413.74</v>
      </c>
      <c r="AM54" s="242">
        <v>666.97</v>
      </c>
      <c r="AN54" s="144" t="s">
        <v>230</v>
      </c>
      <c r="AO54" s="241">
        <v>476.52</v>
      </c>
      <c r="AP54" s="242">
        <v>948.75</v>
      </c>
      <c r="AQ54" s="560" t="s">
        <v>272</v>
      </c>
      <c r="AR54" s="561">
        <v>590.84</v>
      </c>
      <c r="AS54" s="562">
        <v>762.54</v>
      </c>
      <c r="AT54" s="560" t="s">
        <v>366</v>
      </c>
      <c r="AU54" s="561">
        <v>350.99</v>
      </c>
      <c r="AV54" s="562">
        <v>512.05999999999995</v>
      </c>
      <c r="AW54" s="281" t="s">
        <v>301</v>
      </c>
      <c r="AX54" s="282">
        <v>460.88</v>
      </c>
      <c r="AY54" s="282">
        <v>24.55</v>
      </c>
      <c r="AZ54" s="282" t="s">
        <v>53</v>
      </c>
      <c r="BA54" s="283">
        <v>495.68</v>
      </c>
    </row>
    <row r="55" spans="1:54" s="118" customFormat="1" ht="12" customHeight="1" x14ac:dyDescent="0.25">
      <c r="A55" s="830" t="s">
        <v>65</v>
      </c>
      <c r="B55" s="800"/>
      <c r="C55" s="582" t="s">
        <v>899</v>
      </c>
      <c r="D55" s="551" t="s">
        <v>257</v>
      </c>
      <c r="E55" s="552">
        <v>138.19800000000001</v>
      </c>
      <c r="F55" s="553">
        <v>179.238</v>
      </c>
      <c r="G55" s="551" t="s">
        <v>335</v>
      </c>
      <c r="H55" s="552">
        <v>167.3</v>
      </c>
      <c r="I55" s="553">
        <v>197.41</v>
      </c>
      <c r="J55" s="551" t="s">
        <v>256</v>
      </c>
      <c r="K55" s="552">
        <v>27.04</v>
      </c>
      <c r="L55" s="553">
        <v>58.78</v>
      </c>
      <c r="M55" s="551" t="s">
        <v>261</v>
      </c>
      <c r="N55" s="552" t="s">
        <v>447</v>
      </c>
      <c r="O55" s="553">
        <v>250.58</v>
      </c>
      <c r="P55" s="554" t="s">
        <v>256</v>
      </c>
      <c r="Q55" s="241">
        <v>24.18</v>
      </c>
      <c r="R55" s="242">
        <v>47.27</v>
      </c>
      <c r="S55" s="554" t="s">
        <v>293</v>
      </c>
      <c r="T55" s="241">
        <v>45.9</v>
      </c>
      <c r="U55" s="242">
        <v>118.36</v>
      </c>
      <c r="V55" s="554" t="s">
        <v>335</v>
      </c>
      <c r="W55" s="241">
        <v>36.53</v>
      </c>
      <c r="X55" s="242">
        <v>69.349999999999994</v>
      </c>
      <c r="Y55" s="554" t="s">
        <v>257</v>
      </c>
      <c r="Z55" s="241">
        <v>24.87</v>
      </c>
      <c r="AA55" s="242" t="s">
        <v>412</v>
      </c>
      <c r="AB55" s="554" t="s">
        <v>326</v>
      </c>
      <c r="AC55" s="241">
        <v>54.78</v>
      </c>
      <c r="AD55" s="242">
        <v>1192.3</v>
      </c>
      <c r="AE55" s="554" t="s">
        <v>323</v>
      </c>
      <c r="AF55" s="241">
        <v>110.3</v>
      </c>
      <c r="AG55" s="242">
        <v>587.30999999999995</v>
      </c>
      <c r="AH55" s="554" t="s">
        <v>332</v>
      </c>
      <c r="AI55" s="241">
        <v>217.81</v>
      </c>
      <c r="AJ55" s="242">
        <v>448.77</v>
      </c>
      <c r="AK55" s="249" t="s">
        <v>378</v>
      </c>
      <c r="AL55" s="241">
        <v>139.46</v>
      </c>
      <c r="AM55" s="242">
        <v>752.97</v>
      </c>
      <c r="AN55" s="144" t="s">
        <v>225</v>
      </c>
      <c r="AO55" s="241">
        <v>180.05009999999999</v>
      </c>
      <c r="AP55" s="242">
        <v>1158.5201</v>
      </c>
      <c r="AQ55" s="560" t="s">
        <v>295</v>
      </c>
      <c r="AR55" s="561">
        <v>124.44</v>
      </c>
      <c r="AS55" s="562">
        <v>468.7</v>
      </c>
      <c r="AT55" s="560" t="s">
        <v>327</v>
      </c>
      <c r="AU55" s="561">
        <v>190.74</v>
      </c>
      <c r="AV55" s="562">
        <v>529.11</v>
      </c>
      <c r="AW55" s="281" t="s">
        <v>266</v>
      </c>
      <c r="AX55" s="282">
        <v>393.42</v>
      </c>
      <c r="AY55" s="282">
        <v>41.51</v>
      </c>
      <c r="AZ55" s="282">
        <v>8.82</v>
      </c>
      <c r="BA55" s="283">
        <v>443.75</v>
      </c>
    </row>
    <row r="56" spans="1:54" s="118" customFormat="1" ht="12" customHeight="1" x14ac:dyDescent="0.25">
      <c r="A56" s="830" t="s">
        <v>65</v>
      </c>
      <c r="B56" s="800"/>
      <c r="C56" s="253" t="s">
        <v>112</v>
      </c>
      <c r="D56" s="551" t="s">
        <v>334</v>
      </c>
      <c r="E56" s="552">
        <v>22.01</v>
      </c>
      <c r="F56" s="553">
        <v>24.59</v>
      </c>
      <c r="G56" s="551" t="s">
        <v>368</v>
      </c>
      <c r="H56" s="552">
        <v>19.45</v>
      </c>
      <c r="I56" s="553">
        <v>23.58</v>
      </c>
      <c r="J56" s="551" t="s">
        <v>292</v>
      </c>
      <c r="K56" s="552">
        <v>21.76</v>
      </c>
      <c r="L56" s="553">
        <v>25.79</v>
      </c>
      <c r="M56" s="551" t="s">
        <v>294</v>
      </c>
      <c r="N56" s="552">
        <v>39.380000000000003</v>
      </c>
      <c r="O56" s="553">
        <v>62.98</v>
      </c>
      <c r="P56" s="554" t="s">
        <v>294</v>
      </c>
      <c r="Q56" s="241">
        <v>61.27</v>
      </c>
      <c r="R56" s="242">
        <v>82.81</v>
      </c>
      <c r="S56" s="554" t="s">
        <v>330</v>
      </c>
      <c r="T56" s="241">
        <v>49.57</v>
      </c>
      <c r="U56" s="242">
        <v>57.83</v>
      </c>
      <c r="V56" s="554" t="s">
        <v>294</v>
      </c>
      <c r="W56" s="241">
        <v>44.12</v>
      </c>
      <c r="X56" s="242">
        <v>45.14</v>
      </c>
      <c r="Y56" s="554" t="s">
        <v>336</v>
      </c>
      <c r="Z56" s="241">
        <v>80.36</v>
      </c>
      <c r="AA56" s="242">
        <v>132.54</v>
      </c>
      <c r="AB56" s="554" t="s">
        <v>260</v>
      </c>
      <c r="AC56" s="241">
        <v>38.090000000000003</v>
      </c>
      <c r="AD56" s="242">
        <v>83.06</v>
      </c>
      <c r="AE56" s="554" t="s">
        <v>323</v>
      </c>
      <c r="AF56" s="241">
        <v>53.92</v>
      </c>
      <c r="AG56" s="242">
        <v>122.2</v>
      </c>
      <c r="AH56" s="554" t="s">
        <v>259</v>
      </c>
      <c r="AI56" s="241">
        <v>115.45</v>
      </c>
      <c r="AJ56" s="242">
        <v>188.99</v>
      </c>
      <c r="AK56" s="249" t="s">
        <v>336</v>
      </c>
      <c r="AL56" s="241">
        <v>119.35</v>
      </c>
      <c r="AM56" s="242">
        <v>164.47</v>
      </c>
      <c r="AN56" s="144" t="s">
        <v>295</v>
      </c>
      <c r="AO56" s="241">
        <v>209.52</v>
      </c>
      <c r="AP56" s="242">
        <v>259.83999999999997</v>
      </c>
      <c r="AQ56" s="560" t="s">
        <v>331</v>
      </c>
      <c r="AR56" s="561">
        <v>166.58</v>
      </c>
      <c r="AS56" s="562">
        <v>248.54</v>
      </c>
      <c r="AT56" s="560" t="s">
        <v>370</v>
      </c>
      <c r="AU56" s="561">
        <v>214.16</v>
      </c>
      <c r="AV56" s="562">
        <v>246.4</v>
      </c>
      <c r="AW56" s="281" t="s">
        <v>370</v>
      </c>
      <c r="AX56" s="282">
        <v>239.43</v>
      </c>
      <c r="AY56" s="282" t="s">
        <v>333</v>
      </c>
      <c r="AZ56" s="282" t="s">
        <v>53</v>
      </c>
      <c r="BA56" s="283">
        <v>354.98</v>
      </c>
    </row>
    <row r="57" spans="1:54" s="118" customFormat="1" ht="12" customHeight="1" x14ac:dyDescent="0.25">
      <c r="A57" s="830"/>
      <c r="B57" s="800"/>
      <c r="C57" s="582" t="s">
        <v>901</v>
      </c>
      <c r="D57" s="551" t="s">
        <v>334</v>
      </c>
      <c r="E57" s="552">
        <v>15.05</v>
      </c>
      <c r="F57" s="553">
        <v>15.05</v>
      </c>
      <c r="G57" s="551" t="s">
        <v>335</v>
      </c>
      <c r="H57" s="552">
        <v>42.84</v>
      </c>
      <c r="I57" s="553">
        <v>42.84</v>
      </c>
      <c r="J57" s="551" t="s">
        <v>293</v>
      </c>
      <c r="K57" s="552">
        <v>41.86</v>
      </c>
      <c r="L57" s="553">
        <v>41.86</v>
      </c>
      <c r="M57" s="551" t="s">
        <v>368</v>
      </c>
      <c r="N57" s="552">
        <v>45.68</v>
      </c>
      <c r="O57" s="553">
        <v>46.68</v>
      </c>
      <c r="P57" s="554" t="s">
        <v>292</v>
      </c>
      <c r="Q57" s="241">
        <v>22.87</v>
      </c>
      <c r="R57" s="242">
        <v>23.52</v>
      </c>
      <c r="S57" s="554" t="s">
        <v>335</v>
      </c>
      <c r="T57" s="241">
        <v>12.68</v>
      </c>
      <c r="U57" s="242">
        <v>15.4</v>
      </c>
      <c r="V57" s="554" t="s">
        <v>292</v>
      </c>
      <c r="W57" s="241">
        <v>26.15</v>
      </c>
      <c r="X57" s="242">
        <v>26.45</v>
      </c>
      <c r="Y57" s="554" t="s">
        <v>293</v>
      </c>
      <c r="Z57" s="241">
        <v>20.81</v>
      </c>
      <c r="AA57" s="242">
        <v>36.479999999999997</v>
      </c>
      <c r="AB57" s="554" t="s">
        <v>258</v>
      </c>
      <c r="AC57" s="241">
        <v>84.04</v>
      </c>
      <c r="AD57" s="242">
        <v>84.04</v>
      </c>
      <c r="AE57" s="554" t="s">
        <v>323</v>
      </c>
      <c r="AF57" s="241">
        <v>212.77</v>
      </c>
      <c r="AG57" s="242">
        <v>216.02</v>
      </c>
      <c r="AH57" s="554" t="s">
        <v>332</v>
      </c>
      <c r="AI57" s="241">
        <v>175.44</v>
      </c>
      <c r="AJ57" s="242">
        <v>185.81</v>
      </c>
      <c r="AK57" s="249" t="s">
        <v>329</v>
      </c>
      <c r="AL57" s="241">
        <v>175.65</v>
      </c>
      <c r="AM57" s="242">
        <v>178.86</v>
      </c>
      <c r="AN57" s="144" t="s">
        <v>263</v>
      </c>
      <c r="AO57" s="241">
        <v>181.42</v>
      </c>
      <c r="AP57" s="242">
        <v>184.52</v>
      </c>
      <c r="AQ57" s="560" t="s">
        <v>263</v>
      </c>
      <c r="AR57" s="561">
        <v>147.11000000000001</v>
      </c>
      <c r="AS57" s="562">
        <v>147.11000000000001</v>
      </c>
      <c r="AT57" s="560" t="s">
        <v>267</v>
      </c>
      <c r="AU57" s="561">
        <v>283.95999999999998</v>
      </c>
      <c r="AV57" s="562">
        <v>301.58</v>
      </c>
      <c r="AW57" s="281" t="s">
        <v>298</v>
      </c>
      <c r="AX57" s="282">
        <v>347.75752799999998</v>
      </c>
      <c r="AY57" s="282" t="s">
        <v>333</v>
      </c>
      <c r="AZ57" s="282" t="s">
        <v>333</v>
      </c>
      <c r="BA57" s="283">
        <v>347.75752799999998</v>
      </c>
    </row>
    <row r="58" spans="1:54" s="118" customFormat="1" ht="12" customHeight="1" x14ac:dyDescent="0.25">
      <c r="A58" s="830" t="s">
        <v>65</v>
      </c>
      <c r="B58" s="800"/>
      <c r="C58" s="253" t="s">
        <v>116</v>
      </c>
      <c r="D58" s="551" t="s">
        <v>53</v>
      </c>
      <c r="E58" s="552" t="s">
        <v>53</v>
      </c>
      <c r="F58" s="553" t="s">
        <v>53</v>
      </c>
      <c r="G58" s="551" t="s">
        <v>256</v>
      </c>
      <c r="H58" s="552">
        <v>12.15</v>
      </c>
      <c r="I58" s="553">
        <v>12.15</v>
      </c>
      <c r="J58" s="551" t="s">
        <v>53</v>
      </c>
      <c r="K58" s="552" t="s">
        <v>53</v>
      </c>
      <c r="L58" s="553" t="s">
        <v>53</v>
      </c>
      <c r="M58" s="551" t="s">
        <v>256</v>
      </c>
      <c r="N58" s="552">
        <v>20.170000000000002</v>
      </c>
      <c r="O58" s="553">
        <v>20.170000000000002</v>
      </c>
      <c r="P58" s="554" t="s">
        <v>292</v>
      </c>
      <c r="Q58" s="241">
        <v>19.239999999999998</v>
      </c>
      <c r="R58" s="242">
        <v>21.95</v>
      </c>
      <c r="S58" s="554" t="s">
        <v>293</v>
      </c>
      <c r="T58" s="241">
        <v>12.06</v>
      </c>
      <c r="U58" s="242">
        <v>12.09</v>
      </c>
      <c r="V58" s="554" t="s">
        <v>292</v>
      </c>
      <c r="W58" s="241">
        <v>9.01</v>
      </c>
      <c r="X58" s="242">
        <v>11.51</v>
      </c>
      <c r="Y58" s="554" t="s">
        <v>53</v>
      </c>
      <c r="Z58" s="241" t="s">
        <v>53</v>
      </c>
      <c r="AA58" s="242" t="s">
        <v>53</v>
      </c>
      <c r="AB58" s="554" t="s">
        <v>335</v>
      </c>
      <c r="AC58" s="241">
        <v>17.59</v>
      </c>
      <c r="AD58" s="242">
        <v>20.11</v>
      </c>
      <c r="AE58" s="554" t="s">
        <v>292</v>
      </c>
      <c r="AF58" s="241">
        <v>20.63</v>
      </c>
      <c r="AG58" s="242">
        <v>22.04</v>
      </c>
      <c r="AH58" s="554" t="s">
        <v>257</v>
      </c>
      <c r="AI58" s="241">
        <v>53.72</v>
      </c>
      <c r="AJ58" s="242">
        <v>53.72</v>
      </c>
      <c r="AK58" s="249" t="s">
        <v>335</v>
      </c>
      <c r="AL58" s="241">
        <v>42.46</v>
      </c>
      <c r="AM58" s="242">
        <v>45.09</v>
      </c>
      <c r="AN58" s="144" t="s">
        <v>294</v>
      </c>
      <c r="AO58" s="241">
        <v>60.88</v>
      </c>
      <c r="AP58" s="242">
        <v>63.51</v>
      </c>
      <c r="AQ58" s="560" t="s">
        <v>292</v>
      </c>
      <c r="AR58" s="561">
        <v>29.35</v>
      </c>
      <c r="AS58" s="562">
        <v>33.15</v>
      </c>
      <c r="AT58" s="560" t="s">
        <v>329</v>
      </c>
      <c r="AU58" s="561">
        <v>67.83</v>
      </c>
      <c r="AV58" s="562">
        <v>80.34</v>
      </c>
      <c r="AW58" s="281" t="s">
        <v>369</v>
      </c>
      <c r="AX58" s="282">
        <v>157.57</v>
      </c>
      <c r="AY58" s="282" t="s">
        <v>333</v>
      </c>
      <c r="AZ58" s="282">
        <v>52.63</v>
      </c>
      <c r="BA58" s="283">
        <v>210.2</v>
      </c>
    </row>
    <row r="59" spans="1:54" s="118" customFormat="1" ht="12" customHeight="1" x14ac:dyDescent="0.25">
      <c r="A59" s="830" t="s">
        <v>65</v>
      </c>
      <c r="B59" s="800"/>
      <c r="C59" s="253" t="s">
        <v>117</v>
      </c>
      <c r="D59" s="551" t="s">
        <v>292</v>
      </c>
      <c r="E59" s="552">
        <v>32.69</v>
      </c>
      <c r="F59" s="553">
        <v>39.36</v>
      </c>
      <c r="G59" s="551" t="s">
        <v>335</v>
      </c>
      <c r="H59" s="552">
        <v>90.27</v>
      </c>
      <c r="I59" s="553">
        <v>92.71</v>
      </c>
      <c r="J59" s="551" t="s">
        <v>292</v>
      </c>
      <c r="K59" s="552">
        <v>109.14</v>
      </c>
      <c r="L59" s="553">
        <v>157.08000000000001</v>
      </c>
      <c r="M59" s="551" t="s">
        <v>335</v>
      </c>
      <c r="N59" s="552">
        <v>95.31</v>
      </c>
      <c r="O59" s="553">
        <v>139.58000000000001</v>
      </c>
      <c r="P59" s="554" t="s">
        <v>260</v>
      </c>
      <c r="Q59" s="241">
        <v>82.49</v>
      </c>
      <c r="R59" s="242">
        <v>113.84</v>
      </c>
      <c r="S59" s="554" t="s">
        <v>258</v>
      </c>
      <c r="T59" s="241">
        <v>85.65</v>
      </c>
      <c r="U59" s="242">
        <v>89.86</v>
      </c>
      <c r="V59" s="554" t="s">
        <v>260</v>
      </c>
      <c r="W59" s="241">
        <v>187.28</v>
      </c>
      <c r="X59" s="242">
        <v>192.16</v>
      </c>
      <c r="Y59" s="554" t="s">
        <v>332</v>
      </c>
      <c r="Z59" s="241">
        <v>179.86</v>
      </c>
      <c r="AA59" s="242">
        <v>218.2</v>
      </c>
      <c r="AB59" s="554" t="s">
        <v>331</v>
      </c>
      <c r="AC59" s="241">
        <v>216.83</v>
      </c>
      <c r="AD59" s="242">
        <v>321.5</v>
      </c>
      <c r="AE59" s="554" t="s">
        <v>264</v>
      </c>
      <c r="AF59" s="241">
        <v>108.36</v>
      </c>
      <c r="AG59" s="242">
        <v>173.44</v>
      </c>
      <c r="AH59" s="554" t="s">
        <v>263</v>
      </c>
      <c r="AI59" s="241">
        <v>86.38</v>
      </c>
      <c r="AJ59" s="242">
        <v>167.84</v>
      </c>
      <c r="AK59" s="249" t="s">
        <v>332</v>
      </c>
      <c r="AL59" s="241">
        <v>106.88</v>
      </c>
      <c r="AM59" s="242">
        <v>147.33000000000001</v>
      </c>
      <c r="AN59" s="144" t="s">
        <v>362</v>
      </c>
      <c r="AO59" s="241">
        <v>153.94</v>
      </c>
      <c r="AP59" s="242">
        <v>255.72</v>
      </c>
      <c r="AQ59" s="560" t="s">
        <v>369</v>
      </c>
      <c r="AR59" s="561">
        <v>154.21</v>
      </c>
      <c r="AS59" s="562">
        <v>318.33999999999997</v>
      </c>
      <c r="AT59" s="560" t="s">
        <v>324</v>
      </c>
      <c r="AU59" s="561">
        <v>165.86</v>
      </c>
      <c r="AV59" s="562">
        <v>306.8</v>
      </c>
      <c r="AW59" s="281" t="s">
        <v>259</v>
      </c>
      <c r="AX59" s="282">
        <v>188.66</v>
      </c>
      <c r="AY59" s="282">
        <v>2.72</v>
      </c>
      <c r="AZ59" s="282" t="s">
        <v>53</v>
      </c>
      <c r="BA59" s="283">
        <v>205.66</v>
      </c>
    </row>
    <row r="60" spans="1:54" s="118" customFormat="1" ht="12" customHeight="1" x14ac:dyDescent="0.25">
      <c r="A60" s="830" t="s">
        <v>65</v>
      </c>
      <c r="B60" s="800"/>
      <c r="C60" s="582" t="s">
        <v>904</v>
      </c>
      <c r="D60" s="551"/>
      <c r="E60" s="552"/>
      <c r="F60" s="553"/>
      <c r="G60" s="551"/>
      <c r="H60" s="552"/>
      <c r="I60" s="553"/>
      <c r="J60" s="551"/>
      <c r="K60" s="552"/>
      <c r="L60" s="553"/>
      <c r="M60" s="551"/>
      <c r="N60" s="552"/>
      <c r="O60" s="553"/>
      <c r="P60" s="554"/>
      <c r="Q60" s="241"/>
      <c r="R60" s="242"/>
      <c r="S60" s="554"/>
      <c r="T60" s="241"/>
      <c r="U60" s="242"/>
      <c r="V60" s="554"/>
      <c r="W60" s="241"/>
      <c r="X60" s="242"/>
      <c r="Y60" s="554"/>
      <c r="Z60" s="241"/>
      <c r="AA60" s="242"/>
      <c r="AB60" s="554"/>
      <c r="AC60" s="241"/>
      <c r="AD60" s="242"/>
      <c r="AE60" s="554"/>
      <c r="AF60" s="241"/>
      <c r="AG60" s="242"/>
      <c r="AH60" s="554"/>
      <c r="AI60" s="241"/>
      <c r="AJ60" s="242"/>
      <c r="AK60" s="249"/>
      <c r="AL60" s="241"/>
      <c r="AM60" s="242"/>
      <c r="AN60" s="144"/>
      <c r="AO60" s="241"/>
      <c r="AP60" s="242"/>
      <c r="AQ60" s="560" t="s">
        <v>334</v>
      </c>
      <c r="AR60" s="561">
        <v>32.909999999999997</v>
      </c>
      <c r="AS60" s="562">
        <v>42.03</v>
      </c>
      <c r="AT60" s="560" t="s">
        <v>256</v>
      </c>
      <c r="AU60" s="561">
        <v>43.03</v>
      </c>
      <c r="AV60" s="562">
        <v>109.95</v>
      </c>
      <c r="AW60" s="281" t="s">
        <v>293</v>
      </c>
      <c r="AX60" s="282">
        <v>195.94</v>
      </c>
      <c r="AY60" s="282" t="s">
        <v>333</v>
      </c>
      <c r="AZ60" s="282" t="s">
        <v>53</v>
      </c>
      <c r="BA60" s="283">
        <v>198.46</v>
      </c>
    </row>
    <row r="61" spans="1:54" s="118" customFormat="1" ht="12" customHeight="1" x14ac:dyDescent="0.25">
      <c r="A61" s="830" t="s">
        <v>65</v>
      </c>
      <c r="B61" s="800"/>
      <c r="C61" s="582" t="s">
        <v>903</v>
      </c>
      <c r="D61" s="551" t="s">
        <v>53</v>
      </c>
      <c r="E61" s="552" t="s">
        <v>53</v>
      </c>
      <c r="F61" s="553" t="s">
        <v>53</v>
      </c>
      <c r="G61" s="551" t="s">
        <v>53</v>
      </c>
      <c r="H61" s="552" t="s">
        <v>53</v>
      </c>
      <c r="I61" s="553" t="s">
        <v>53</v>
      </c>
      <c r="J61" s="551" t="s">
        <v>255</v>
      </c>
      <c r="K61" s="552">
        <v>6.47</v>
      </c>
      <c r="L61" s="553">
        <v>10.87</v>
      </c>
      <c r="M61" s="551" t="s">
        <v>372</v>
      </c>
      <c r="N61" s="552" t="s">
        <v>53</v>
      </c>
      <c r="O61" s="553">
        <v>8.3000000000000007</v>
      </c>
      <c r="P61" s="554"/>
      <c r="Q61" s="241"/>
      <c r="R61" s="242"/>
      <c r="S61" s="554"/>
      <c r="T61" s="241"/>
      <c r="U61" s="242"/>
      <c r="V61" s="554" t="s">
        <v>53</v>
      </c>
      <c r="W61" s="241" t="s">
        <v>53</v>
      </c>
      <c r="X61" s="242" t="s">
        <v>53</v>
      </c>
      <c r="Y61" s="554" t="s">
        <v>53</v>
      </c>
      <c r="Z61" s="241" t="s">
        <v>53</v>
      </c>
      <c r="AA61" s="242" t="s">
        <v>53</v>
      </c>
      <c r="AB61" s="554" t="s">
        <v>255</v>
      </c>
      <c r="AC61" s="241">
        <v>12.96</v>
      </c>
      <c r="AD61" s="242">
        <v>12.96</v>
      </c>
      <c r="AE61" s="554" t="s">
        <v>53</v>
      </c>
      <c r="AF61" s="241" t="s">
        <v>53</v>
      </c>
      <c r="AG61" s="242" t="s">
        <v>53</v>
      </c>
      <c r="AH61" s="554" t="s">
        <v>256</v>
      </c>
      <c r="AI61" s="241">
        <v>9.86</v>
      </c>
      <c r="AJ61" s="242">
        <v>37.06</v>
      </c>
      <c r="AK61" s="249" t="s">
        <v>293</v>
      </c>
      <c r="AL61" s="241">
        <v>10.56</v>
      </c>
      <c r="AM61" s="242">
        <v>13.26</v>
      </c>
      <c r="AN61" s="144" t="s">
        <v>292</v>
      </c>
      <c r="AO61" s="241">
        <v>29.36</v>
      </c>
      <c r="AP61" s="242">
        <v>45.93</v>
      </c>
      <c r="AQ61" s="560" t="s">
        <v>292</v>
      </c>
      <c r="AR61" s="561">
        <v>16.53</v>
      </c>
      <c r="AS61" s="562">
        <v>57.35</v>
      </c>
      <c r="AT61" s="560" t="s">
        <v>292</v>
      </c>
      <c r="AU61" s="561">
        <v>20.51</v>
      </c>
      <c r="AV61" s="562">
        <v>40.24</v>
      </c>
      <c r="AW61" s="281" t="s">
        <v>260</v>
      </c>
      <c r="AX61" s="282">
        <v>195.76</v>
      </c>
      <c r="AY61" s="282" t="s">
        <v>333</v>
      </c>
      <c r="AZ61" s="282" t="s">
        <v>333</v>
      </c>
      <c r="BA61" s="283">
        <v>195.76</v>
      </c>
    </row>
    <row r="62" spans="1:54" s="118" customFormat="1" ht="12" customHeight="1" x14ac:dyDescent="0.25">
      <c r="A62" s="830" t="s">
        <v>65</v>
      </c>
      <c r="B62" s="801"/>
      <c r="C62" s="254" t="s">
        <v>176</v>
      </c>
      <c r="D62" s="551"/>
      <c r="E62" s="552"/>
      <c r="F62" s="553"/>
      <c r="G62" s="551"/>
      <c r="H62" s="552"/>
      <c r="I62" s="553"/>
      <c r="J62" s="551"/>
      <c r="K62" s="552"/>
      <c r="L62" s="553"/>
      <c r="M62" s="551"/>
      <c r="N62" s="552"/>
      <c r="O62" s="553"/>
      <c r="P62" s="555"/>
      <c r="Q62" s="247"/>
      <c r="R62" s="248"/>
      <c r="S62" s="555"/>
      <c r="T62" s="247"/>
      <c r="U62" s="248"/>
      <c r="V62" s="555"/>
      <c r="W62" s="247"/>
      <c r="X62" s="248"/>
      <c r="Y62" s="555"/>
      <c r="Z62" s="247"/>
      <c r="AA62" s="248"/>
      <c r="AB62" s="555"/>
      <c r="AC62" s="247"/>
      <c r="AD62" s="248"/>
      <c r="AE62" s="555"/>
      <c r="AF62" s="247"/>
      <c r="AG62" s="248"/>
      <c r="AH62" s="555"/>
      <c r="AI62" s="247"/>
      <c r="AJ62" s="248"/>
      <c r="AK62" s="251"/>
      <c r="AL62" s="247"/>
      <c r="AM62" s="248"/>
      <c r="AN62" s="246"/>
      <c r="AO62" s="247"/>
      <c r="AP62" s="248"/>
      <c r="AQ62" s="560"/>
      <c r="AR62" s="561"/>
      <c r="AS62" s="562"/>
      <c r="AT62" s="560"/>
      <c r="AU62" s="561"/>
      <c r="AV62" s="562"/>
      <c r="AW62" s="284" t="s">
        <v>255</v>
      </c>
      <c r="AX62" s="285">
        <v>21.01</v>
      </c>
      <c r="AY62" s="285" t="s">
        <v>333</v>
      </c>
      <c r="AZ62" s="285" t="s">
        <v>53</v>
      </c>
      <c r="BA62" s="286">
        <v>28.86</v>
      </c>
      <c r="BB62" s="296"/>
    </row>
    <row r="63" spans="1:54" s="118" customFormat="1" ht="12" customHeight="1" x14ac:dyDescent="0.25">
      <c r="A63" s="830" t="s">
        <v>65</v>
      </c>
      <c r="B63" s="799" t="s">
        <v>37</v>
      </c>
      <c r="C63" s="252" t="s">
        <v>121</v>
      </c>
      <c r="D63" s="547" t="s">
        <v>363</v>
      </c>
      <c r="E63" s="548">
        <v>408.00799999999998</v>
      </c>
      <c r="F63" s="549">
        <v>471.048</v>
      </c>
      <c r="G63" s="547" t="s">
        <v>327</v>
      </c>
      <c r="H63" s="548">
        <v>542.32000000000005</v>
      </c>
      <c r="I63" s="549">
        <v>584.79</v>
      </c>
      <c r="J63" s="547" t="s">
        <v>476</v>
      </c>
      <c r="K63" s="548">
        <v>541.49199999999996</v>
      </c>
      <c r="L63" s="549">
        <v>659.42200000000003</v>
      </c>
      <c r="M63" s="547" t="s">
        <v>364</v>
      </c>
      <c r="N63" s="548">
        <v>312.11</v>
      </c>
      <c r="O63" s="549">
        <v>529.09</v>
      </c>
      <c r="P63" s="550" t="s">
        <v>466</v>
      </c>
      <c r="Q63" s="244">
        <v>537.4</v>
      </c>
      <c r="R63" s="245">
        <v>913.27</v>
      </c>
      <c r="S63" s="550" t="s">
        <v>281</v>
      </c>
      <c r="T63" s="244">
        <v>659.74</v>
      </c>
      <c r="U63" s="245">
        <v>858.85</v>
      </c>
      <c r="V63" s="550" t="s">
        <v>225</v>
      </c>
      <c r="W63" s="244">
        <v>753.05</v>
      </c>
      <c r="X63" s="245">
        <v>832.53</v>
      </c>
      <c r="Y63" s="550" t="s">
        <v>466</v>
      </c>
      <c r="Z63" s="244">
        <v>512.51</v>
      </c>
      <c r="AA63" s="245">
        <v>937.43</v>
      </c>
      <c r="AB63" s="550" t="s">
        <v>393</v>
      </c>
      <c r="AC63" s="244">
        <v>559.29999999999995</v>
      </c>
      <c r="AD63" s="245">
        <v>1917.56</v>
      </c>
      <c r="AE63" s="550" t="s">
        <v>285</v>
      </c>
      <c r="AF63" s="244">
        <v>696.91</v>
      </c>
      <c r="AG63" s="245">
        <v>1461.97</v>
      </c>
      <c r="AH63" s="550" t="s">
        <v>409</v>
      </c>
      <c r="AI63" s="244">
        <v>1750.85</v>
      </c>
      <c r="AJ63" s="245">
        <v>2090.17</v>
      </c>
      <c r="AK63" s="250" t="s">
        <v>241</v>
      </c>
      <c r="AL63" s="244">
        <v>1776.5</v>
      </c>
      <c r="AM63" s="245">
        <v>2657.7379999999998</v>
      </c>
      <c r="AN63" s="243" t="s">
        <v>667</v>
      </c>
      <c r="AO63" s="244">
        <v>2113.64</v>
      </c>
      <c r="AP63" s="245">
        <v>3123.79</v>
      </c>
      <c r="AQ63" s="557" t="s">
        <v>513</v>
      </c>
      <c r="AR63" s="558">
        <v>3126.36</v>
      </c>
      <c r="AS63" s="559">
        <v>5111.88</v>
      </c>
      <c r="AT63" s="557" t="s">
        <v>717</v>
      </c>
      <c r="AU63" s="558">
        <v>3876.88</v>
      </c>
      <c r="AV63" s="559">
        <v>4975.8500000000004</v>
      </c>
      <c r="AW63" s="278" t="s">
        <v>719</v>
      </c>
      <c r="AX63" s="279">
        <v>5347.2470000000003</v>
      </c>
      <c r="AY63" s="279">
        <v>196.13</v>
      </c>
      <c r="AZ63" s="279">
        <v>376.69</v>
      </c>
      <c r="BA63" s="280">
        <v>5920.067</v>
      </c>
    </row>
    <row r="64" spans="1:54" s="118" customFormat="1" ht="12" customHeight="1" x14ac:dyDescent="0.25">
      <c r="A64" s="830" t="s">
        <v>65</v>
      </c>
      <c r="B64" s="800"/>
      <c r="C64" s="253" t="s">
        <v>120</v>
      </c>
      <c r="D64" s="551" t="s">
        <v>262</v>
      </c>
      <c r="E64" s="552">
        <v>246.35</v>
      </c>
      <c r="F64" s="553">
        <v>246.35</v>
      </c>
      <c r="G64" s="551" t="s">
        <v>294</v>
      </c>
      <c r="H64" s="552">
        <v>118.82</v>
      </c>
      <c r="I64" s="553">
        <v>118.82</v>
      </c>
      <c r="J64" s="551" t="s">
        <v>263</v>
      </c>
      <c r="K64" s="552">
        <v>296.08999999999997</v>
      </c>
      <c r="L64" s="553">
        <v>344.39</v>
      </c>
      <c r="M64" s="551" t="s">
        <v>369</v>
      </c>
      <c r="N64" s="552">
        <v>316.33</v>
      </c>
      <c r="O64" s="553">
        <v>430.18</v>
      </c>
      <c r="P64" s="554" t="s">
        <v>336</v>
      </c>
      <c r="Q64" s="241">
        <v>179.06</v>
      </c>
      <c r="R64" s="242">
        <v>343.07</v>
      </c>
      <c r="S64" s="554" t="s">
        <v>279</v>
      </c>
      <c r="T64" s="241">
        <v>434.29</v>
      </c>
      <c r="U64" s="242">
        <v>495.59</v>
      </c>
      <c r="V64" s="554" t="s">
        <v>279</v>
      </c>
      <c r="W64" s="241">
        <v>530.63</v>
      </c>
      <c r="X64" s="242">
        <v>562.07000000000005</v>
      </c>
      <c r="Y64" s="554" t="s">
        <v>371</v>
      </c>
      <c r="Z64" s="241">
        <v>759.71</v>
      </c>
      <c r="AA64" s="242">
        <v>975.4</v>
      </c>
      <c r="AB64" s="554" t="s">
        <v>477</v>
      </c>
      <c r="AC64" s="241">
        <v>1095.95</v>
      </c>
      <c r="AD64" s="242">
        <v>2004.7</v>
      </c>
      <c r="AE64" s="554" t="s">
        <v>287</v>
      </c>
      <c r="AF64" s="241">
        <v>997.12</v>
      </c>
      <c r="AG64" s="242">
        <v>2508.44</v>
      </c>
      <c r="AH64" s="554" t="s">
        <v>392</v>
      </c>
      <c r="AI64" s="241">
        <v>1483.75</v>
      </c>
      <c r="AJ64" s="242">
        <v>2292.96</v>
      </c>
      <c r="AK64" s="249" t="s">
        <v>445</v>
      </c>
      <c r="AL64" s="241">
        <v>1927.47</v>
      </c>
      <c r="AM64" s="242">
        <v>2421.61</v>
      </c>
      <c r="AN64" s="144" t="s">
        <v>374</v>
      </c>
      <c r="AO64" s="241">
        <v>2027.05</v>
      </c>
      <c r="AP64" s="242">
        <v>3357.41</v>
      </c>
      <c r="AQ64" s="560" t="s">
        <v>512</v>
      </c>
      <c r="AR64" s="561">
        <v>3027.16</v>
      </c>
      <c r="AS64" s="562">
        <v>4750.91</v>
      </c>
      <c r="AT64" s="560" t="s">
        <v>467</v>
      </c>
      <c r="AU64" s="561">
        <v>3185.51</v>
      </c>
      <c r="AV64" s="562">
        <v>3846.88</v>
      </c>
      <c r="AW64" s="281" t="s">
        <v>467</v>
      </c>
      <c r="AX64" s="282">
        <v>3238.03</v>
      </c>
      <c r="AY64" s="282">
        <v>68.989999999999995</v>
      </c>
      <c r="AZ64" s="282">
        <v>296.77</v>
      </c>
      <c r="BA64" s="283">
        <v>3603.79</v>
      </c>
    </row>
    <row r="65" spans="1:53" s="118" customFormat="1" ht="12" customHeight="1" x14ac:dyDescent="0.25">
      <c r="A65" s="830" t="s">
        <v>65</v>
      </c>
      <c r="B65" s="800"/>
      <c r="C65" s="253" t="s">
        <v>179</v>
      </c>
      <c r="D65" s="551" t="s">
        <v>53</v>
      </c>
      <c r="E65" s="552" t="s">
        <v>53</v>
      </c>
      <c r="F65" s="553" t="s">
        <v>53</v>
      </c>
      <c r="G65" s="551" t="s">
        <v>372</v>
      </c>
      <c r="H65" s="552">
        <v>6.8</v>
      </c>
      <c r="I65" s="553">
        <v>6.8</v>
      </c>
      <c r="J65" s="551" t="s">
        <v>372</v>
      </c>
      <c r="K65" s="552">
        <v>9.0299999999999994</v>
      </c>
      <c r="L65" s="553">
        <v>9.0299999999999994</v>
      </c>
      <c r="M65" s="551" t="s">
        <v>53</v>
      </c>
      <c r="N65" s="552" t="s">
        <v>53</v>
      </c>
      <c r="O65" s="553" t="s">
        <v>53</v>
      </c>
      <c r="P65" s="554" t="s">
        <v>256</v>
      </c>
      <c r="Q65" s="241">
        <v>26.74</v>
      </c>
      <c r="R65" s="242">
        <v>26.74</v>
      </c>
      <c r="S65" s="554" t="s">
        <v>335</v>
      </c>
      <c r="T65" s="241">
        <v>48.39</v>
      </c>
      <c r="U65" s="242" t="s">
        <v>496</v>
      </c>
      <c r="V65" s="554" t="s">
        <v>257</v>
      </c>
      <c r="W65" s="241">
        <v>75.510000000000005</v>
      </c>
      <c r="X65" s="242">
        <v>75.510000000000005</v>
      </c>
      <c r="Y65" s="554" t="s">
        <v>335</v>
      </c>
      <c r="Z65" s="241">
        <v>68.790000000000006</v>
      </c>
      <c r="AA65" s="242">
        <v>68.790000000000006</v>
      </c>
      <c r="AB65" s="554" t="s">
        <v>262</v>
      </c>
      <c r="AC65" s="241">
        <v>112.21</v>
      </c>
      <c r="AD65" s="242">
        <v>139.84</v>
      </c>
      <c r="AE65" s="554" t="s">
        <v>260</v>
      </c>
      <c r="AF65" s="241">
        <v>126.22</v>
      </c>
      <c r="AG65" s="242">
        <v>127.22</v>
      </c>
      <c r="AH65" s="554" t="s">
        <v>545</v>
      </c>
      <c r="AI65" s="241">
        <v>432.48</v>
      </c>
      <c r="AJ65" s="242">
        <v>440.93</v>
      </c>
      <c r="AK65" s="249" t="s">
        <v>266</v>
      </c>
      <c r="AL65" s="241">
        <v>395.06</v>
      </c>
      <c r="AM65" s="242">
        <v>395.27</v>
      </c>
      <c r="AN65" s="144" t="s">
        <v>378</v>
      </c>
      <c r="AO65" s="241">
        <v>497.89</v>
      </c>
      <c r="AP65" s="242">
        <v>497.89</v>
      </c>
      <c r="AQ65" s="560" t="s">
        <v>268</v>
      </c>
      <c r="AR65" s="561">
        <v>579.09</v>
      </c>
      <c r="AS65" s="562">
        <v>591.21</v>
      </c>
      <c r="AT65" s="560" t="s">
        <v>224</v>
      </c>
      <c r="AU65" s="561">
        <v>656.18</v>
      </c>
      <c r="AV65" s="562">
        <v>671.62</v>
      </c>
      <c r="AW65" s="281" t="s">
        <v>281</v>
      </c>
      <c r="AX65" s="282">
        <v>733.91</v>
      </c>
      <c r="AY65" s="282" t="s">
        <v>333</v>
      </c>
      <c r="AZ65" s="282" t="s">
        <v>333</v>
      </c>
      <c r="BA65" s="283">
        <v>733.91</v>
      </c>
    </row>
    <row r="66" spans="1:53" s="118" customFormat="1" ht="12" customHeight="1" x14ac:dyDescent="0.25">
      <c r="A66" s="830" t="s">
        <v>65</v>
      </c>
      <c r="B66" s="800"/>
      <c r="C66" s="253" t="s">
        <v>119</v>
      </c>
      <c r="D66" s="551" t="s">
        <v>257</v>
      </c>
      <c r="E66" s="552">
        <v>55.26</v>
      </c>
      <c r="F66" s="553">
        <v>70.540000000000006</v>
      </c>
      <c r="G66" s="551" t="s">
        <v>256</v>
      </c>
      <c r="H66" s="552">
        <v>8.43</v>
      </c>
      <c r="I66" s="553">
        <v>24.17</v>
      </c>
      <c r="J66" s="551" t="s">
        <v>255</v>
      </c>
      <c r="K66" s="552">
        <v>39.19</v>
      </c>
      <c r="L66" s="553">
        <v>39.19</v>
      </c>
      <c r="M66" s="551" t="s">
        <v>293</v>
      </c>
      <c r="N66" s="552">
        <v>16.95</v>
      </c>
      <c r="O66" s="553">
        <v>55.57</v>
      </c>
      <c r="P66" s="554" t="s">
        <v>256</v>
      </c>
      <c r="Q66" s="241">
        <v>6.49</v>
      </c>
      <c r="R66" s="242">
        <v>33.79</v>
      </c>
      <c r="S66" s="554" t="s">
        <v>256</v>
      </c>
      <c r="T66" s="241">
        <v>20.04</v>
      </c>
      <c r="U66" s="242">
        <v>27.82</v>
      </c>
      <c r="V66" s="554" t="s">
        <v>334</v>
      </c>
      <c r="W66" s="241">
        <v>57.44</v>
      </c>
      <c r="X66" s="242">
        <v>68.88</v>
      </c>
      <c r="Y66" s="554" t="s">
        <v>335</v>
      </c>
      <c r="Z66" s="241">
        <v>15.31</v>
      </c>
      <c r="AA66" s="242">
        <v>152.5496</v>
      </c>
      <c r="AB66" s="554" t="s">
        <v>261</v>
      </c>
      <c r="AC66" s="241" t="s">
        <v>53</v>
      </c>
      <c r="AD66" s="242">
        <v>391.4</v>
      </c>
      <c r="AE66" s="554" t="s">
        <v>368</v>
      </c>
      <c r="AF66" s="241">
        <v>27.13</v>
      </c>
      <c r="AG66" s="242">
        <v>122.39</v>
      </c>
      <c r="AH66" s="554" t="s">
        <v>293</v>
      </c>
      <c r="AI66" s="241">
        <v>46.08</v>
      </c>
      <c r="AJ66" s="242">
        <v>50.03</v>
      </c>
      <c r="AK66" s="249" t="s">
        <v>332</v>
      </c>
      <c r="AL66" s="241">
        <v>40.619999999999997</v>
      </c>
      <c r="AM66" s="242">
        <v>257.95400000000001</v>
      </c>
      <c r="AN66" s="144" t="s">
        <v>324</v>
      </c>
      <c r="AO66" s="241">
        <v>160.26</v>
      </c>
      <c r="AP66" s="242">
        <v>467.44</v>
      </c>
      <c r="AQ66" s="560" t="s">
        <v>264</v>
      </c>
      <c r="AR66" s="561">
        <v>158.5</v>
      </c>
      <c r="AS66" s="562">
        <v>260.07</v>
      </c>
      <c r="AT66" s="560" t="s">
        <v>295</v>
      </c>
      <c r="AU66" s="561">
        <v>160.30000000000001</v>
      </c>
      <c r="AV66" s="562">
        <v>233.56</v>
      </c>
      <c r="AW66" s="281" t="s">
        <v>267</v>
      </c>
      <c r="AX66" s="282">
        <v>301.61</v>
      </c>
      <c r="AY66" s="282">
        <v>53.47</v>
      </c>
      <c r="AZ66" s="282">
        <v>15.99</v>
      </c>
      <c r="BA66" s="283">
        <v>371.07</v>
      </c>
    </row>
    <row r="67" spans="1:53" s="118" customFormat="1" ht="12" customHeight="1" x14ac:dyDescent="0.25">
      <c r="A67" s="830" t="s">
        <v>65</v>
      </c>
      <c r="B67" s="801"/>
      <c r="C67" s="671" t="s">
        <v>906</v>
      </c>
      <c r="D67" s="551" t="s">
        <v>53</v>
      </c>
      <c r="E67" s="552" t="s">
        <v>53</v>
      </c>
      <c r="F67" s="553" t="s">
        <v>53</v>
      </c>
      <c r="G67" s="551" t="s">
        <v>53</v>
      </c>
      <c r="H67" s="552" t="s">
        <v>53</v>
      </c>
      <c r="I67" s="553" t="s">
        <v>53</v>
      </c>
      <c r="J67" s="551"/>
      <c r="K67" s="552"/>
      <c r="L67" s="553"/>
      <c r="M67" s="551"/>
      <c r="N67" s="552"/>
      <c r="O67" s="553"/>
      <c r="P67" s="555" t="s">
        <v>53</v>
      </c>
      <c r="Q67" s="247" t="s">
        <v>53</v>
      </c>
      <c r="R67" s="248" t="s">
        <v>53</v>
      </c>
      <c r="S67" s="555" t="s">
        <v>53</v>
      </c>
      <c r="T67" s="247" t="s">
        <v>53</v>
      </c>
      <c r="U67" s="248" t="s">
        <v>53</v>
      </c>
      <c r="V67" s="555" t="s">
        <v>372</v>
      </c>
      <c r="W67" s="247">
        <v>12.19</v>
      </c>
      <c r="X67" s="248">
        <v>12.19</v>
      </c>
      <c r="Y67" s="555" t="s">
        <v>53</v>
      </c>
      <c r="Z67" s="247" t="s">
        <v>53</v>
      </c>
      <c r="AA67" s="248" t="s">
        <v>53</v>
      </c>
      <c r="AB67" s="555" t="s">
        <v>53</v>
      </c>
      <c r="AC67" s="247" t="s">
        <v>53</v>
      </c>
      <c r="AD67" s="248" t="s">
        <v>53</v>
      </c>
      <c r="AE67" s="555"/>
      <c r="AF67" s="247"/>
      <c r="AG67" s="248"/>
      <c r="AH67" s="555"/>
      <c r="AI67" s="247"/>
      <c r="AJ67" s="248"/>
      <c r="AK67" s="251" t="s">
        <v>53</v>
      </c>
      <c r="AL67" s="247" t="s">
        <v>53</v>
      </c>
      <c r="AM67" s="248" t="s">
        <v>53</v>
      </c>
      <c r="AN67" s="246" t="s">
        <v>372</v>
      </c>
      <c r="AO67" s="247" t="s">
        <v>53</v>
      </c>
      <c r="AP67" s="248">
        <v>5.21</v>
      </c>
      <c r="AQ67" s="560" t="s">
        <v>257</v>
      </c>
      <c r="AR67" s="561">
        <v>60.09</v>
      </c>
      <c r="AS67" s="562">
        <v>61.55</v>
      </c>
      <c r="AT67" s="560" t="s">
        <v>368</v>
      </c>
      <c r="AU67" s="561">
        <v>80.31</v>
      </c>
      <c r="AV67" s="562">
        <v>80.31</v>
      </c>
      <c r="AW67" s="503" t="s">
        <v>293</v>
      </c>
      <c r="AX67" s="504">
        <v>35.950000000000003</v>
      </c>
      <c r="AY67" s="504" t="s">
        <v>53</v>
      </c>
      <c r="AZ67" s="504" t="s">
        <v>333</v>
      </c>
      <c r="BA67" s="579">
        <v>36.869999999999997</v>
      </c>
    </row>
    <row r="68" spans="1:53" s="118" customFormat="1" ht="12" customHeight="1" x14ac:dyDescent="0.25">
      <c r="A68" s="830" t="s">
        <v>65</v>
      </c>
      <c r="B68" s="799" t="s">
        <v>38</v>
      </c>
      <c r="C68" s="670" t="s">
        <v>948</v>
      </c>
      <c r="D68" s="547" t="s">
        <v>53</v>
      </c>
      <c r="E68" s="548" t="s">
        <v>53</v>
      </c>
      <c r="F68" s="549" t="s">
        <v>53</v>
      </c>
      <c r="G68" s="547"/>
      <c r="H68" s="548"/>
      <c r="I68" s="549"/>
      <c r="J68" s="547"/>
      <c r="K68" s="548"/>
      <c r="L68" s="549"/>
      <c r="M68" s="547" t="s">
        <v>53</v>
      </c>
      <c r="N68" s="548" t="s">
        <v>53</v>
      </c>
      <c r="O68" s="549" t="s">
        <v>53</v>
      </c>
      <c r="P68" s="550" t="s">
        <v>53</v>
      </c>
      <c r="Q68" s="244" t="s">
        <v>53</v>
      </c>
      <c r="R68" s="245" t="s">
        <v>53</v>
      </c>
      <c r="S68" s="550"/>
      <c r="T68" s="244"/>
      <c r="U68" s="245"/>
      <c r="V68" s="550" t="s">
        <v>53</v>
      </c>
      <c r="W68" s="244" t="s">
        <v>53</v>
      </c>
      <c r="X68" s="245" t="s">
        <v>53</v>
      </c>
      <c r="Y68" s="550" t="s">
        <v>53</v>
      </c>
      <c r="Z68" s="244" t="s">
        <v>53</v>
      </c>
      <c r="AA68" s="245" t="s">
        <v>53</v>
      </c>
      <c r="AB68" s="550" t="s">
        <v>256</v>
      </c>
      <c r="AC68" s="244">
        <v>5.44</v>
      </c>
      <c r="AD68" s="245">
        <v>6.76</v>
      </c>
      <c r="AE68" s="550" t="s">
        <v>53</v>
      </c>
      <c r="AF68" s="244">
        <v>30.25</v>
      </c>
      <c r="AG68" s="245" t="s">
        <v>53</v>
      </c>
      <c r="AH68" s="550" t="s">
        <v>372</v>
      </c>
      <c r="AI68" s="244">
        <v>12.75</v>
      </c>
      <c r="AJ68" s="245">
        <v>12.75</v>
      </c>
      <c r="AK68" s="250" t="s">
        <v>334</v>
      </c>
      <c r="AL68" s="244">
        <v>70.53</v>
      </c>
      <c r="AM68" s="245">
        <v>70.53</v>
      </c>
      <c r="AN68" s="243" t="s">
        <v>53</v>
      </c>
      <c r="AO68" s="244" t="s">
        <v>53</v>
      </c>
      <c r="AP68" s="245" t="s">
        <v>53</v>
      </c>
      <c r="AQ68" s="557"/>
      <c r="AR68" s="558"/>
      <c r="AS68" s="559"/>
      <c r="AT68" s="557" t="s">
        <v>372</v>
      </c>
      <c r="AU68" s="558">
        <v>17.21</v>
      </c>
      <c r="AV68" s="559">
        <v>17.21</v>
      </c>
      <c r="AW68" s="278" t="s">
        <v>262</v>
      </c>
      <c r="AX68" s="279">
        <v>319.18</v>
      </c>
      <c r="AY68" s="279" t="s">
        <v>333</v>
      </c>
      <c r="AZ68" s="279">
        <v>122.66</v>
      </c>
      <c r="BA68" s="280">
        <v>441.84</v>
      </c>
    </row>
    <row r="69" spans="1:53" s="118" customFormat="1" ht="12" customHeight="1" x14ac:dyDescent="0.25">
      <c r="A69" s="830" t="s">
        <v>65</v>
      </c>
      <c r="B69" s="800"/>
      <c r="C69" s="582" t="s">
        <v>944</v>
      </c>
      <c r="D69" s="551" t="s">
        <v>369</v>
      </c>
      <c r="E69" s="552">
        <v>149.84</v>
      </c>
      <c r="F69" s="553">
        <v>159.93</v>
      </c>
      <c r="G69" s="551" t="s">
        <v>336</v>
      </c>
      <c r="H69" s="552">
        <v>87.204999999999998</v>
      </c>
      <c r="I69" s="553">
        <v>91.924999999999997</v>
      </c>
      <c r="J69" s="551" t="s">
        <v>261</v>
      </c>
      <c r="K69" s="552">
        <v>143.34</v>
      </c>
      <c r="L69" s="553">
        <v>179.81</v>
      </c>
      <c r="M69" s="551" t="s">
        <v>325</v>
      </c>
      <c r="N69" s="552">
        <v>300.95999999999998</v>
      </c>
      <c r="O69" s="553">
        <v>338.75</v>
      </c>
      <c r="P69" s="554" t="s">
        <v>298</v>
      </c>
      <c r="Q69" s="241">
        <v>268.94</v>
      </c>
      <c r="R69" s="242">
        <v>448.61</v>
      </c>
      <c r="S69" s="554" t="s">
        <v>297</v>
      </c>
      <c r="T69" s="241">
        <v>183.77</v>
      </c>
      <c r="U69" s="242">
        <v>213.94</v>
      </c>
      <c r="V69" s="554" t="s">
        <v>259</v>
      </c>
      <c r="W69" s="241">
        <v>133.94</v>
      </c>
      <c r="X69" s="242">
        <v>142.57</v>
      </c>
      <c r="Y69" s="554" t="s">
        <v>332</v>
      </c>
      <c r="Z69" s="241">
        <v>147.94999999999999</v>
      </c>
      <c r="AA69" s="242">
        <v>161.1</v>
      </c>
      <c r="AB69" s="554" t="s">
        <v>300</v>
      </c>
      <c r="AC69" s="241">
        <v>238.95</v>
      </c>
      <c r="AD69" s="242">
        <v>426.29</v>
      </c>
      <c r="AE69" s="554" t="s">
        <v>366</v>
      </c>
      <c r="AF69" s="241">
        <v>235.76</v>
      </c>
      <c r="AG69" s="242">
        <v>559.54</v>
      </c>
      <c r="AH69" s="554" t="s">
        <v>416</v>
      </c>
      <c r="AI69" s="241">
        <v>347.58</v>
      </c>
      <c r="AJ69" s="242">
        <v>523.67999999999995</v>
      </c>
      <c r="AK69" s="249" t="s">
        <v>328</v>
      </c>
      <c r="AL69" s="241">
        <v>332.2</v>
      </c>
      <c r="AM69" s="242">
        <v>438.13</v>
      </c>
      <c r="AN69" s="144" t="s">
        <v>281</v>
      </c>
      <c r="AO69" s="241">
        <v>269.76</v>
      </c>
      <c r="AP69" s="242">
        <v>369.09</v>
      </c>
      <c r="AQ69" s="560" t="s">
        <v>225</v>
      </c>
      <c r="AR69" s="561">
        <v>470.59</v>
      </c>
      <c r="AS69" s="562">
        <v>638.85</v>
      </c>
      <c r="AT69" s="560" t="s">
        <v>301</v>
      </c>
      <c r="AU69" s="561">
        <v>296.14</v>
      </c>
      <c r="AV69" s="562">
        <v>386.72</v>
      </c>
      <c r="AW69" s="281" t="s">
        <v>268</v>
      </c>
      <c r="AX69" s="282">
        <v>315.32</v>
      </c>
      <c r="AY69" s="282">
        <v>15.11</v>
      </c>
      <c r="AZ69" s="282">
        <v>21.16</v>
      </c>
      <c r="BA69" s="283">
        <v>351.59</v>
      </c>
    </row>
    <row r="70" spans="1:53" s="118" customFormat="1" ht="12" customHeight="1" x14ac:dyDescent="0.25">
      <c r="A70" s="830" t="s">
        <v>65</v>
      </c>
      <c r="B70" s="800"/>
      <c r="C70" s="253" t="s">
        <v>181</v>
      </c>
      <c r="D70" s="551" t="s">
        <v>294</v>
      </c>
      <c r="E70" s="552">
        <v>106.22</v>
      </c>
      <c r="F70" s="553">
        <v>123.16</v>
      </c>
      <c r="G70" s="551" t="s">
        <v>293</v>
      </c>
      <c r="H70" s="552">
        <v>51.345999999999997</v>
      </c>
      <c r="I70" s="553">
        <v>69.286000000000001</v>
      </c>
      <c r="J70" s="551" t="s">
        <v>293</v>
      </c>
      <c r="K70" s="552">
        <v>21.85</v>
      </c>
      <c r="L70" s="553">
        <v>42.25</v>
      </c>
      <c r="M70" s="551" t="s">
        <v>258</v>
      </c>
      <c r="N70" s="552">
        <v>73.38</v>
      </c>
      <c r="O70" s="553">
        <v>150.01</v>
      </c>
      <c r="P70" s="554" t="s">
        <v>368</v>
      </c>
      <c r="Q70" s="241">
        <v>36.22</v>
      </c>
      <c r="R70" s="242">
        <v>108.5</v>
      </c>
      <c r="S70" s="554" t="s">
        <v>293</v>
      </c>
      <c r="T70" s="241">
        <v>19.75</v>
      </c>
      <c r="U70" s="242">
        <v>46.58</v>
      </c>
      <c r="V70" s="554" t="s">
        <v>334</v>
      </c>
      <c r="W70" s="241">
        <v>20.149999999999999</v>
      </c>
      <c r="X70" s="242">
        <v>31.23</v>
      </c>
      <c r="Y70" s="554" t="s">
        <v>294</v>
      </c>
      <c r="Z70" s="241">
        <v>80.680000000000007</v>
      </c>
      <c r="AA70" s="242">
        <v>153.93</v>
      </c>
      <c r="AB70" s="554" t="s">
        <v>261</v>
      </c>
      <c r="AC70" s="241">
        <v>61.07</v>
      </c>
      <c r="AD70" s="242">
        <v>173.45</v>
      </c>
      <c r="AE70" s="554" t="s">
        <v>331</v>
      </c>
      <c r="AF70" s="241">
        <v>141.72</v>
      </c>
      <c r="AG70" s="242">
        <v>380.54</v>
      </c>
      <c r="AH70" s="554" t="s">
        <v>259</v>
      </c>
      <c r="AI70" s="241">
        <v>131.44999999999999</v>
      </c>
      <c r="AJ70" s="242">
        <v>275.37</v>
      </c>
      <c r="AK70" s="249" t="s">
        <v>264</v>
      </c>
      <c r="AL70" s="241">
        <v>138.79</v>
      </c>
      <c r="AM70" s="242">
        <v>224.32</v>
      </c>
      <c r="AN70" s="144" t="s">
        <v>280</v>
      </c>
      <c r="AO70" s="241">
        <v>240.42</v>
      </c>
      <c r="AP70" s="242">
        <v>382.22</v>
      </c>
      <c r="AQ70" s="560" t="s">
        <v>297</v>
      </c>
      <c r="AR70" s="561">
        <v>252.38</v>
      </c>
      <c r="AS70" s="562">
        <v>358.06</v>
      </c>
      <c r="AT70" s="560" t="s">
        <v>362</v>
      </c>
      <c r="AU70" s="561">
        <v>187.12</v>
      </c>
      <c r="AV70" s="562">
        <v>255.44</v>
      </c>
      <c r="AW70" s="281" t="s">
        <v>262</v>
      </c>
      <c r="AX70" s="282">
        <v>148.31</v>
      </c>
      <c r="AY70" s="282" t="s">
        <v>53</v>
      </c>
      <c r="AZ70" s="282" t="s">
        <v>333</v>
      </c>
      <c r="BA70" s="283">
        <v>151.22</v>
      </c>
    </row>
    <row r="71" spans="1:53" s="118" customFormat="1" ht="12" customHeight="1" x14ac:dyDescent="0.25">
      <c r="A71" s="830" t="s">
        <v>65</v>
      </c>
      <c r="B71" s="801"/>
      <c r="C71" s="254" t="s">
        <v>122</v>
      </c>
      <c r="D71" s="551"/>
      <c r="E71" s="552"/>
      <c r="F71" s="553"/>
      <c r="G71" s="551"/>
      <c r="H71" s="552"/>
      <c r="I71" s="553"/>
      <c r="J71" s="551"/>
      <c r="K71" s="552"/>
      <c r="L71" s="553"/>
      <c r="M71" s="551"/>
      <c r="N71" s="552"/>
      <c r="O71" s="553"/>
      <c r="P71" s="555"/>
      <c r="Q71" s="247"/>
      <c r="R71" s="248"/>
      <c r="S71" s="555"/>
      <c r="T71" s="247"/>
      <c r="U71" s="248"/>
      <c r="V71" s="555"/>
      <c r="W71" s="247"/>
      <c r="X71" s="248"/>
      <c r="Y71" s="555"/>
      <c r="Z71" s="247"/>
      <c r="AA71" s="248"/>
      <c r="AB71" s="555" t="s">
        <v>53</v>
      </c>
      <c r="AC71" s="247" t="s">
        <v>53</v>
      </c>
      <c r="AD71" s="248" t="s">
        <v>53</v>
      </c>
      <c r="AE71" s="555"/>
      <c r="AF71" s="247"/>
      <c r="AG71" s="248"/>
      <c r="AH71" s="555" t="s">
        <v>53</v>
      </c>
      <c r="AI71" s="247" t="s">
        <v>53</v>
      </c>
      <c r="AJ71" s="248" t="s">
        <v>53</v>
      </c>
      <c r="AK71" s="251" t="s">
        <v>53</v>
      </c>
      <c r="AL71" s="247" t="s">
        <v>53</v>
      </c>
      <c r="AM71" s="248" t="s">
        <v>53</v>
      </c>
      <c r="AN71" s="246" t="s">
        <v>53</v>
      </c>
      <c r="AO71" s="247" t="s">
        <v>53</v>
      </c>
      <c r="AP71" s="248" t="s">
        <v>53</v>
      </c>
      <c r="AQ71" s="563"/>
      <c r="AR71" s="564"/>
      <c r="AS71" s="565"/>
      <c r="AT71" s="563" t="s">
        <v>255</v>
      </c>
      <c r="AU71" s="564">
        <v>7.41</v>
      </c>
      <c r="AV71" s="565">
        <v>7.41</v>
      </c>
      <c r="AW71" s="284" t="s">
        <v>372</v>
      </c>
      <c r="AX71" s="285">
        <v>72.89</v>
      </c>
      <c r="AY71" s="285" t="s">
        <v>333</v>
      </c>
      <c r="AZ71" s="285" t="s">
        <v>333</v>
      </c>
      <c r="BA71" s="286">
        <v>72.89</v>
      </c>
    </row>
    <row r="72" spans="1:53" s="118" customFormat="1" ht="12" customHeight="1" x14ac:dyDescent="0.25">
      <c r="A72" s="830" t="s">
        <v>65</v>
      </c>
      <c r="B72" s="799" t="s">
        <v>42</v>
      </c>
      <c r="C72" s="252" t="s">
        <v>185</v>
      </c>
      <c r="D72" s="547" t="s">
        <v>372</v>
      </c>
      <c r="E72" s="548">
        <v>13.32</v>
      </c>
      <c r="F72" s="549">
        <v>13.32</v>
      </c>
      <c r="G72" s="547" t="s">
        <v>256</v>
      </c>
      <c r="H72" s="548">
        <v>22.5</v>
      </c>
      <c r="I72" s="549">
        <v>22.5</v>
      </c>
      <c r="J72" s="547" t="s">
        <v>293</v>
      </c>
      <c r="K72" s="548">
        <v>41.12</v>
      </c>
      <c r="L72" s="549">
        <v>41.12</v>
      </c>
      <c r="M72" s="547" t="s">
        <v>257</v>
      </c>
      <c r="N72" s="548">
        <v>56.46</v>
      </c>
      <c r="O72" s="549">
        <v>56.46</v>
      </c>
      <c r="P72" s="550" t="s">
        <v>258</v>
      </c>
      <c r="Q72" s="244">
        <v>46.17</v>
      </c>
      <c r="R72" s="245">
        <v>46.17</v>
      </c>
      <c r="S72" s="550" t="s">
        <v>330</v>
      </c>
      <c r="T72" s="244">
        <v>78.25</v>
      </c>
      <c r="U72" s="245">
        <v>99.2</v>
      </c>
      <c r="V72" s="550" t="s">
        <v>292</v>
      </c>
      <c r="W72" s="244">
        <v>40.630000000000003</v>
      </c>
      <c r="X72" s="245">
        <v>40.630000000000003</v>
      </c>
      <c r="Y72" s="550" t="s">
        <v>257</v>
      </c>
      <c r="Z72" s="244">
        <v>38.21</v>
      </c>
      <c r="AA72" s="245">
        <v>50.52</v>
      </c>
      <c r="AB72" s="550" t="s">
        <v>329</v>
      </c>
      <c r="AC72" s="244">
        <v>76.72</v>
      </c>
      <c r="AD72" s="245">
        <v>93.81</v>
      </c>
      <c r="AE72" s="550" t="s">
        <v>330</v>
      </c>
      <c r="AF72" s="244">
        <v>71.12</v>
      </c>
      <c r="AG72" s="245">
        <v>71.12</v>
      </c>
      <c r="AH72" s="550" t="s">
        <v>280</v>
      </c>
      <c r="AI72" s="244">
        <v>300.86</v>
      </c>
      <c r="AJ72" s="245">
        <v>323.93</v>
      </c>
      <c r="AK72" s="250" t="s">
        <v>379</v>
      </c>
      <c r="AL72" s="244">
        <v>381.22</v>
      </c>
      <c r="AM72" s="245">
        <v>448.65</v>
      </c>
      <c r="AN72" s="243" t="s">
        <v>379</v>
      </c>
      <c r="AO72" s="244">
        <v>383.11</v>
      </c>
      <c r="AP72" s="245">
        <v>485.74</v>
      </c>
      <c r="AQ72" s="560" t="s">
        <v>545</v>
      </c>
      <c r="AR72" s="561">
        <v>313.8501</v>
      </c>
      <c r="AS72" s="562">
        <v>345.73009999999999</v>
      </c>
      <c r="AT72" s="560" t="s">
        <v>378</v>
      </c>
      <c r="AU72" s="561">
        <v>285.83999999999997</v>
      </c>
      <c r="AV72" s="562">
        <v>327.61</v>
      </c>
      <c r="AW72" s="278" t="s">
        <v>476</v>
      </c>
      <c r="AX72" s="279">
        <v>465.05</v>
      </c>
      <c r="AY72" s="279" t="s">
        <v>53</v>
      </c>
      <c r="AZ72" s="279" t="s">
        <v>53</v>
      </c>
      <c r="BA72" s="280">
        <v>480.69</v>
      </c>
    </row>
    <row r="73" spans="1:53" s="118" customFormat="1" ht="12" customHeight="1" x14ac:dyDescent="0.25">
      <c r="A73" s="830" t="s">
        <v>65</v>
      </c>
      <c r="B73" s="800"/>
      <c r="C73" s="582" t="s">
        <v>908</v>
      </c>
      <c r="D73" s="551" t="s">
        <v>257</v>
      </c>
      <c r="E73" s="552">
        <v>57.97</v>
      </c>
      <c r="F73" s="553">
        <v>57.97</v>
      </c>
      <c r="G73" s="551" t="s">
        <v>261</v>
      </c>
      <c r="H73" s="552">
        <v>92.87</v>
      </c>
      <c r="I73" s="553">
        <v>92.87</v>
      </c>
      <c r="J73" s="551" t="s">
        <v>323</v>
      </c>
      <c r="K73" s="552">
        <v>156.84</v>
      </c>
      <c r="L73" s="553">
        <v>156.84</v>
      </c>
      <c r="M73" s="551" t="s">
        <v>369</v>
      </c>
      <c r="N73" s="552">
        <v>152.69</v>
      </c>
      <c r="O73" s="553">
        <v>155.77000000000001</v>
      </c>
      <c r="P73" s="554" t="s">
        <v>324</v>
      </c>
      <c r="Q73" s="241">
        <v>197.18</v>
      </c>
      <c r="R73" s="242">
        <v>198.18</v>
      </c>
      <c r="S73" s="554" t="s">
        <v>265</v>
      </c>
      <c r="T73" s="241">
        <v>261.32</v>
      </c>
      <c r="U73" s="242">
        <v>267.35000000000002</v>
      </c>
      <c r="V73" s="554" t="s">
        <v>323</v>
      </c>
      <c r="W73" s="241">
        <v>194.36</v>
      </c>
      <c r="X73" s="242">
        <v>198.63</v>
      </c>
      <c r="Y73" s="554" t="s">
        <v>332</v>
      </c>
      <c r="Z73" s="241">
        <v>174.27</v>
      </c>
      <c r="AA73" s="242">
        <v>179.06</v>
      </c>
      <c r="AB73" s="554" t="s">
        <v>369</v>
      </c>
      <c r="AC73" s="241">
        <v>193.22</v>
      </c>
      <c r="AD73" s="242">
        <v>201.36</v>
      </c>
      <c r="AE73" s="554" t="s">
        <v>267</v>
      </c>
      <c r="AF73" s="241">
        <v>229.01</v>
      </c>
      <c r="AG73" s="242">
        <v>244.63</v>
      </c>
      <c r="AH73" s="554" t="s">
        <v>379</v>
      </c>
      <c r="AI73" s="241">
        <v>349.55</v>
      </c>
      <c r="AJ73" s="242">
        <v>372.67</v>
      </c>
      <c r="AK73" s="249" t="s">
        <v>301</v>
      </c>
      <c r="AL73" s="241">
        <v>586.28</v>
      </c>
      <c r="AM73" s="242">
        <v>599.32000000000005</v>
      </c>
      <c r="AN73" s="144" t="s">
        <v>269</v>
      </c>
      <c r="AO73" s="241">
        <v>621.96</v>
      </c>
      <c r="AP73" s="242">
        <v>637.23</v>
      </c>
      <c r="AQ73" s="560" t="s">
        <v>453</v>
      </c>
      <c r="AR73" s="561">
        <v>736.36</v>
      </c>
      <c r="AS73" s="562">
        <v>741.77</v>
      </c>
      <c r="AT73" s="560" t="s">
        <v>225</v>
      </c>
      <c r="AU73" s="561">
        <v>495.96</v>
      </c>
      <c r="AV73" s="562">
        <v>508.21</v>
      </c>
      <c r="AW73" s="281" t="s">
        <v>299</v>
      </c>
      <c r="AX73" s="282">
        <v>329.52</v>
      </c>
      <c r="AY73" s="282" t="s">
        <v>53</v>
      </c>
      <c r="AZ73" s="282">
        <v>9.8800000000000008</v>
      </c>
      <c r="BA73" s="283">
        <v>348.47170399999999</v>
      </c>
    </row>
    <row r="74" spans="1:53" s="118" customFormat="1" ht="12" customHeight="1" x14ac:dyDescent="0.25">
      <c r="A74" s="830" t="s">
        <v>65</v>
      </c>
      <c r="B74" s="801"/>
      <c r="C74" s="671" t="s">
        <v>909</v>
      </c>
      <c r="D74" s="551"/>
      <c r="E74" s="552"/>
      <c r="F74" s="553"/>
      <c r="G74" s="551"/>
      <c r="H74" s="552"/>
      <c r="I74" s="553"/>
      <c r="J74" s="551"/>
      <c r="K74" s="552"/>
      <c r="L74" s="553"/>
      <c r="M74" s="551" t="s">
        <v>53</v>
      </c>
      <c r="N74" s="552" t="s">
        <v>53</v>
      </c>
      <c r="O74" s="553" t="s">
        <v>53</v>
      </c>
      <c r="P74" s="555" t="s">
        <v>256</v>
      </c>
      <c r="Q74" s="247">
        <v>1.53</v>
      </c>
      <c r="R74" s="248">
        <v>2.4</v>
      </c>
      <c r="S74" s="555" t="s">
        <v>256</v>
      </c>
      <c r="T74" s="247">
        <v>2.3199999999999998</v>
      </c>
      <c r="U74" s="248">
        <v>2.3199999999999998</v>
      </c>
      <c r="V74" s="555" t="s">
        <v>53</v>
      </c>
      <c r="W74" s="247" t="s">
        <v>53</v>
      </c>
      <c r="X74" s="248" t="s">
        <v>53</v>
      </c>
      <c r="Y74" s="555" t="s">
        <v>372</v>
      </c>
      <c r="Z74" s="247" t="s">
        <v>53</v>
      </c>
      <c r="AA74" s="248">
        <v>8.66</v>
      </c>
      <c r="AB74" s="555" t="s">
        <v>53</v>
      </c>
      <c r="AC74" s="247" t="s">
        <v>53</v>
      </c>
      <c r="AD74" s="248" t="s">
        <v>53</v>
      </c>
      <c r="AE74" s="555" t="s">
        <v>372</v>
      </c>
      <c r="AF74" s="247">
        <v>10.09</v>
      </c>
      <c r="AG74" s="248">
        <v>10.09</v>
      </c>
      <c r="AH74" s="555" t="s">
        <v>53</v>
      </c>
      <c r="AI74" s="247" t="s">
        <v>53</v>
      </c>
      <c r="AJ74" s="248" t="s">
        <v>53</v>
      </c>
      <c r="AK74" s="251" t="s">
        <v>335</v>
      </c>
      <c r="AL74" s="247">
        <v>24.18</v>
      </c>
      <c r="AM74" s="248">
        <v>32.29</v>
      </c>
      <c r="AN74" s="246" t="s">
        <v>292</v>
      </c>
      <c r="AO74" s="247">
        <v>10.35</v>
      </c>
      <c r="AP74" s="248">
        <v>25.41</v>
      </c>
      <c r="AQ74" s="563" t="s">
        <v>330</v>
      </c>
      <c r="AR74" s="564">
        <v>59.02</v>
      </c>
      <c r="AS74" s="565">
        <v>59.02</v>
      </c>
      <c r="AT74" s="560" t="s">
        <v>329</v>
      </c>
      <c r="AU74" s="561">
        <v>62.58</v>
      </c>
      <c r="AV74" s="562">
        <v>66.27</v>
      </c>
      <c r="AW74" s="503" t="s">
        <v>53</v>
      </c>
      <c r="AX74" s="504" t="s">
        <v>53</v>
      </c>
      <c r="AY74" s="504" t="s">
        <v>53</v>
      </c>
      <c r="AZ74" s="504" t="s">
        <v>53</v>
      </c>
      <c r="BA74" s="579"/>
    </row>
    <row r="75" spans="1:53" s="118" customFormat="1" ht="12" customHeight="1" x14ac:dyDescent="0.25">
      <c r="A75" s="827" t="s">
        <v>30</v>
      </c>
      <c r="B75" s="831" t="s">
        <v>39</v>
      </c>
      <c r="C75" s="234" t="s">
        <v>123</v>
      </c>
      <c r="D75" s="566" t="s">
        <v>334</v>
      </c>
      <c r="E75" s="567">
        <v>26.905000000000001</v>
      </c>
      <c r="F75" s="568">
        <v>36.935000000000002</v>
      </c>
      <c r="G75" s="566" t="s">
        <v>293</v>
      </c>
      <c r="H75" s="567">
        <v>48.61</v>
      </c>
      <c r="I75" s="568">
        <v>63.51</v>
      </c>
      <c r="J75" s="566" t="s">
        <v>293</v>
      </c>
      <c r="K75" s="567">
        <v>30.26</v>
      </c>
      <c r="L75" s="568">
        <v>42.1</v>
      </c>
      <c r="M75" s="566" t="s">
        <v>362</v>
      </c>
      <c r="N75" s="567">
        <v>207.51</v>
      </c>
      <c r="O75" s="568">
        <v>363.57</v>
      </c>
      <c r="P75" s="229" t="s">
        <v>379</v>
      </c>
      <c r="Q75" s="230">
        <v>210.82</v>
      </c>
      <c r="R75" s="231">
        <v>461.12</v>
      </c>
      <c r="S75" s="229" t="s">
        <v>266</v>
      </c>
      <c r="T75" s="230">
        <v>355.56</v>
      </c>
      <c r="U75" s="231">
        <v>422.68</v>
      </c>
      <c r="V75" s="229" t="s">
        <v>224</v>
      </c>
      <c r="W75" s="230">
        <v>739.71</v>
      </c>
      <c r="X75" s="231">
        <v>821.59</v>
      </c>
      <c r="Y75" s="229" t="s">
        <v>371</v>
      </c>
      <c r="Z75" s="230">
        <v>439.18</v>
      </c>
      <c r="AA75" s="231">
        <v>624.79</v>
      </c>
      <c r="AB75" s="229" t="s">
        <v>392</v>
      </c>
      <c r="AC75" s="230">
        <v>671.54</v>
      </c>
      <c r="AD75" s="231">
        <v>1396.69</v>
      </c>
      <c r="AE75" s="229" t="s">
        <v>547</v>
      </c>
      <c r="AF75" s="230">
        <v>898.84</v>
      </c>
      <c r="AG75" s="231">
        <v>2780.35</v>
      </c>
      <c r="AH75" s="229" t="s">
        <v>468</v>
      </c>
      <c r="AI75" s="230">
        <v>2030.85</v>
      </c>
      <c r="AJ75" s="231" t="s">
        <v>720</v>
      </c>
      <c r="AK75" s="238" t="s">
        <v>344</v>
      </c>
      <c r="AL75" s="230">
        <v>2987.25</v>
      </c>
      <c r="AM75" s="231">
        <v>3770.12</v>
      </c>
      <c r="AN75" s="240" t="s">
        <v>700</v>
      </c>
      <c r="AO75" s="230">
        <v>3008.66</v>
      </c>
      <c r="AP75" s="231">
        <v>4127.1473999999998</v>
      </c>
      <c r="AQ75" s="560" t="s">
        <v>401</v>
      </c>
      <c r="AR75" s="561">
        <v>3327.89</v>
      </c>
      <c r="AS75" s="562">
        <v>5394.1134000000002</v>
      </c>
      <c r="AT75" s="557" t="s">
        <v>491</v>
      </c>
      <c r="AU75" s="558">
        <v>3992.2384000000002</v>
      </c>
      <c r="AV75" s="559">
        <v>6117.7466000000004</v>
      </c>
      <c r="AW75" s="505" t="s">
        <v>642</v>
      </c>
      <c r="AX75" s="506">
        <v>5372.1840000000002</v>
      </c>
      <c r="AY75" s="506">
        <v>349.87</v>
      </c>
      <c r="AZ75" s="506">
        <v>1260.06</v>
      </c>
      <c r="BA75" s="580">
        <v>6982.1139999999996</v>
      </c>
    </row>
    <row r="76" spans="1:53" s="118" customFormat="1" ht="12" customHeight="1" x14ac:dyDescent="0.25">
      <c r="A76" s="827"/>
      <c r="B76" s="832"/>
      <c r="C76" s="232" t="s">
        <v>189</v>
      </c>
      <c r="D76" s="569" t="s">
        <v>474</v>
      </c>
      <c r="E76" s="570">
        <v>777.72199999999998</v>
      </c>
      <c r="F76" s="571">
        <v>1044.518</v>
      </c>
      <c r="G76" s="569" t="s">
        <v>366</v>
      </c>
      <c r="H76" s="570">
        <v>916.95500000000004</v>
      </c>
      <c r="I76" s="571">
        <v>1078.645</v>
      </c>
      <c r="J76" s="569" t="s">
        <v>498</v>
      </c>
      <c r="K76" s="570">
        <v>1038.8130000000001</v>
      </c>
      <c r="L76" s="571">
        <v>1240.6980000000001</v>
      </c>
      <c r="M76" s="569" t="s">
        <v>444</v>
      </c>
      <c r="N76" s="570">
        <v>972.69299999999998</v>
      </c>
      <c r="O76" s="571">
        <v>1522.0129999999999</v>
      </c>
      <c r="P76" s="199" t="s">
        <v>385</v>
      </c>
      <c r="Q76" s="200">
        <v>1268.943</v>
      </c>
      <c r="R76" s="201">
        <v>2092.8829999999998</v>
      </c>
      <c r="S76" s="199" t="s">
        <v>236</v>
      </c>
      <c r="T76" s="200">
        <v>2004.7329999999999</v>
      </c>
      <c r="U76" s="201">
        <v>2567.4589999999998</v>
      </c>
      <c r="V76" s="199" t="s">
        <v>467</v>
      </c>
      <c r="W76" s="200">
        <v>2239.3040999999998</v>
      </c>
      <c r="X76" s="201">
        <v>2502.0540999999998</v>
      </c>
      <c r="Y76" s="199" t="s">
        <v>454</v>
      </c>
      <c r="Z76" s="200">
        <v>2784.75</v>
      </c>
      <c r="AA76" s="201">
        <v>3276.57</v>
      </c>
      <c r="AB76" s="199" t="s">
        <v>569</v>
      </c>
      <c r="AC76" s="200">
        <v>2237.4899999999998</v>
      </c>
      <c r="AD76" s="201">
        <v>3576.0405999999998</v>
      </c>
      <c r="AE76" s="199" t="s">
        <v>700</v>
      </c>
      <c r="AF76" s="200">
        <v>1883.4558</v>
      </c>
      <c r="AG76" s="201">
        <v>3235.9258</v>
      </c>
      <c r="AH76" s="199" t="s">
        <v>244</v>
      </c>
      <c r="AI76" s="200">
        <v>2687.46</v>
      </c>
      <c r="AJ76" s="201">
        <v>3495.9058</v>
      </c>
      <c r="AK76" s="225" t="s">
        <v>721</v>
      </c>
      <c r="AL76" s="200">
        <v>3048.47</v>
      </c>
      <c r="AM76" s="201">
        <v>4023.23</v>
      </c>
      <c r="AN76" s="222" t="s">
        <v>721</v>
      </c>
      <c r="AO76" s="200">
        <v>2506.0700000000002</v>
      </c>
      <c r="AP76" s="201">
        <v>3261.4639999999999</v>
      </c>
      <c r="AQ76" s="560" t="s">
        <v>402</v>
      </c>
      <c r="AR76" s="561">
        <v>2278.0010000000002</v>
      </c>
      <c r="AS76" s="562">
        <v>2967.4110000000001</v>
      </c>
      <c r="AT76" s="560" t="s">
        <v>722</v>
      </c>
      <c r="AU76" s="561">
        <v>2716.27</v>
      </c>
      <c r="AV76" s="562">
        <v>3294.1</v>
      </c>
      <c r="AW76" s="290" t="s">
        <v>561</v>
      </c>
      <c r="AX76" s="291">
        <v>2937.346524</v>
      </c>
      <c r="AY76" s="291">
        <v>206.091206</v>
      </c>
      <c r="AZ76" s="291">
        <v>214.44</v>
      </c>
      <c r="BA76" s="292">
        <v>3357.8777300000002</v>
      </c>
    </row>
    <row r="77" spans="1:53" s="118" customFormat="1" ht="12" customHeight="1" x14ac:dyDescent="0.25">
      <c r="A77" s="827"/>
      <c r="B77" s="832"/>
      <c r="C77" s="235" t="s">
        <v>910</v>
      </c>
      <c r="D77" s="569" t="s">
        <v>372</v>
      </c>
      <c r="E77" s="570">
        <v>31.34</v>
      </c>
      <c r="F77" s="571">
        <v>42.29</v>
      </c>
      <c r="G77" s="569" t="s">
        <v>256</v>
      </c>
      <c r="H77" s="570">
        <v>70.42</v>
      </c>
      <c r="I77" s="571">
        <v>75.739999999999995</v>
      </c>
      <c r="J77" s="569" t="s">
        <v>53</v>
      </c>
      <c r="K77" s="570" t="s">
        <v>53</v>
      </c>
      <c r="L77" s="571" t="s">
        <v>53</v>
      </c>
      <c r="M77" s="569" t="s">
        <v>255</v>
      </c>
      <c r="N77" s="570">
        <v>8.92</v>
      </c>
      <c r="O77" s="571">
        <v>29.56</v>
      </c>
      <c r="P77" s="199" t="s">
        <v>368</v>
      </c>
      <c r="Q77" s="200">
        <v>20.239999999999998</v>
      </c>
      <c r="R77" s="201">
        <v>81.02</v>
      </c>
      <c r="S77" s="199" t="s">
        <v>255</v>
      </c>
      <c r="T77" s="200">
        <v>21.89</v>
      </c>
      <c r="U77" s="201">
        <v>33.22</v>
      </c>
      <c r="V77" s="199" t="s">
        <v>334</v>
      </c>
      <c r="W77" s="200">
        <v>38.53</v>
      </c>
      <c r="X77" s="201">
        <v>43.44</v>
      </c>
      <c r="Y77" s="199" t="s">
        <v>255</v>
      </c>
      <c r="Z77" s="200">
        <v>29.2</v>
      </c>
      <c r="AA77" s="201">
        <v>34.11</v>
      </c>
      <c r="AB77" s="199" t="s">
        <v>264</v>
      </c>
      <c r="AC77" s="200">
        <v>98.7</v>
      </c>
      <c r="AD77" s="201">
        <v>173.4</v>
      </c>
      <c r="AE77" s="199" t="s">
        <v>476</v>
      </c>
      <c r="AF77" s="200">
        <v>146.66</v>
      </c>
      <c r="AG77" s="201">
        <v>335.57</v>
      </c>
      <c r="AH77" s="199" t="s">
        <v>300</v>
      </c>
      <c r="AI77" s="200">
        <v>323.12</v>
      </c>
      <c r="AJ77" s="201">
        <v>691.04</v>
      </c>
      <c r="AK77" s="225" t="s">
        <v>271</v>
      </c>
      <c r="AL77" s="200">
        <v>672.05</v>
      </c>
      <c r="AM77" s="201">
        <v>891.69</v>
      </c>
      <c r="AN77" s="222" t="s">
        <v>448</v>
      </c>
      <c r="AO77" s="200">
        <v>1035.54</v>
      </c>
      <c r="AP77" s="201">
        <v>1372.41</v>
      </c>
      <c r="AQ77" s="560" t="s">
        <v>229</v>
      </c>
      <c r="AR77" s="561">
        <v>1009.84</v>
      </c>
      <c r="AS77" s="562">
        <v>1241.78</v>
      </c>
      <c r="AT77" s="560" t="s">
        <v>393</v>
      </c>
      <c r="AU77" s="561">
        <v>1238.55</v>
      </c>
      <c r="AV77" s="562">
        <v>1486.91</v>
      </c>
      <c r="AW77" s="290" t="s">
        <v>286</v>
      </c>
      <c r="AX77" s="291">
        <v>1314.2</v>
      </c>
      <c r="AY77" s="291">
        <v>42.57</v>
      </c>
      <c r="AZ77" s="291">
        <v>117.17</v>
      </c>
      <c r="BA77" s="292">
        <v>1473.94</v>
      </c>
    </row>
    <row r="78" spans="1:53" s="118" customFormat="1" ht="12" customHeight="1" x14ac:dyDescent="0.25">
      <c r="A78" s="827"/>
      <c r="B78" s="832"/>
      <c r="C78" s="235" t="s">
        <v>911</v>
      </c>
      <c r="D78" s="569"/>
      <c r="E78" s="570"/>
      <c r="F78" s="571"/>
      <c r="G78" s="569" t="s">
        <v>53</v>
      </c>
      <c r="H78" s="570" t="s">
        <v>53</v>
      </c>
      <c r="I78" s="571" t="s">
        <v>53</v>
      </c>
      <c r="J78" s="569" t="s">
        <v>53</v>
      </c>
      <c r="K78" s="570" t="s">
        <v>53</v>
      </c>
      <c r="L78" s="571" t="s">
        <v>53</v>
      </c>
      <c r="M78" s="569" t="s">
        <v>292</v>
      </c>
      <c r="N78" s="570">
        <v>21.31</v>
      </c>
      <c r="O78" s="571">
        <v>28.52</v>
      </c>
      <c r="P78" s="199" t="s">
        <v>335</v>
      </c>
      <c r="Q78" s="200">
        <v>36.15</v>
      </c>
      <c r="R78" s="201">
        <v>40.340000000000003</v>
      </c>
      <c r="S78" s="199" t="s">
        <v>293</v>
      </c>
      <c r="T78" s="200">
        <v>26.84</v>
      </c>
      <c r="U78" s="201">
        <v>28.02</v>
      </c>
      <c r="V78" s="199" t="s">
        <v>293</v>
      </c>
      <c r="W78" s="200">
        <v>28.31</v>
      </c>
      <c r="X78" s="201">
        <v>28.31</v>
      </c>
      <c r="Y78" s="199" t="s">
        <v>334</v>
      </c>
      <c r="Z78" s="200">
        <v>26.14</v>
      </c>
      <c r="AA78" s="201">
        <v>26.14</v>
      </c>
      <c r="AB78" s="199" t="s">
        <v>297</v>
      </c>
      <c r="AC78" s="200">
        <v>85.88</v>
      </c>
      <c r="AD78" s="201">
        <v>235.71</v>
      </c>
      <c r="AE78" s="199" t="s">
        <v>266</v>
      </c>
      <c r="AF78" s="200">
        <v>167.45</v>
      </c>
      <c r="AG78" s="201">
        <v>484.79</v>
      </c>
      <c r="AH78" s="199" t="s">
        <v>476</v>
      </c>
      <c r="AI78" s="200">
        <v>477.89</v>
      </c>
      <c r="AJ78" s="201">
        <v>674.12</v>
      </c>
      <c r="AK78" s="225" t="s">
        <v>365</v>
      </c>
      <c r="AL78" s="200">
        <v>568.80999999999995</v>
      </c>
      <c r="AM78" s="201">
        <v>696.79</v>
      </c>
      <c r="AN78" s="222" t="s">
        <v>228</v>
      </c>
      <c r="AO78" s="200">
        <v>793.78</v>
      </c>
      <c r="AP78" s="201">
        <v>1042.9000000000001</v>
      </c>
      <c r="AQ78" s="560" t="s">
        <v>426</v>
      </c>
      <c r="AR78" s="561">
        <v>957.93</v>
      </c>
      <c r="AS78" s="562">
        <v>1349.32</v>
      </c>
      <c r="AT78" s="560" t="s">
        <v>409</v>
      </c>
      <c r="AU78" s="561">
        <v>948.4</v>
      </c>
      <c r="AV78" s="562">
        <v>1440.53</v>
      </c>
      <c r="AW78" s="290" t="s">
        <v>273</v>
      </c>
      <c r="AX78" s="291">
        <v>658.69010000000003</v>
      </c>
      <c r="AY78" s="291">
        <v>39.86</v>
      </c>
      <c r="AZ78" s="291">
        <v>360.53</v>
      </c>
      <c r="BA78" s="292">
        <v>1059.0800999999999</v>
      </c>
    </row>
    <row r="79" spans="1:53" s="118" customFormat="1" ht="12" customHeight="1" x14ac:dyDescent="0.25">
      <c r="A79" s="827"/>
      <c r="B79" s="832"/>
      <c r="C79" s="235" t="s">
        <v>912</v>
      </c>
      <c r="D79" s="569" t="s">
        <v>292</v>
      </c>
      <c r="E79" s="570">
        <v>43.57</v>
      </c>
      <c r="F79" s="571">
        <v>43.57</v>
      </c>
      <c r="G79" s="569" t="s">
        <v>335</v>
      </c>
      <c r="H79" s="570">
        <v>38.06</v>
      </c>
      <c r="I79" s="571">
        <v>68.13</v>
      </c>
      <c r="J79" s="569" t="s">
        <v>292</v>
      </c>
      <c r="K79" s="570">
        <v>43.61</v>
      </c>
      <c r="L79" s="571">
        <v>43.61</v>
      </c>
      <c r="M79" s="569" t="s">
        <v>257</v>
      </c>
      <c r="N79" s="570">
        <v>47.02</v>
      </c>
      <c r="O79" s="571">
        <v>57.95</v>
      </c>
      <c r="P79" s="199" t="s">
        <v>368</v>
      </c>
      <c r="Q79" s="200">
        <v>21.45</v>
      </c>
      <c r="R79" s="201">
        <v>31.64</v>
      </c>
      <c r="S79" s="199" t="s">
        <v>293</v>
      </c>
      <c r="T79" s="200">
        <v>40.01</v>
      </c>
      <c r="U79" s="201">
        <v>41.29</v>
      </c>
      <c r="V79" s="199" t="s">
        <v>368</v>
      </c>
      <c r="W79" s="200">
        <v>30.4</v>
      </c>
      <c r="X79" s="201">
        <v>39.06</v>
      </c>
      <c r="Y79" s="199" t="s">
        <v>292</v>
      </c>
      <c r="Z79" s="200">
        <v>28.3</v>
      </c>
      <c r="AA79" s="201">
        <v>62.87</v>
      </c>
      <c r="AB79" s="199" t="s">
        <v>335</v>
      </c>
      <c r="AC79" s="200">
        <v>19.98</v>
      </c>
      <c r="AD79" s="201">
        <v>22.12</v>
      </c>
      <c r="AE79" s="199" t="s">
        <v>330</v>
      </c>
      <c r="AF79" s="200">
        <v>37.020000000000003</v>
      </c>
      <c r="AG79" s="201">
        <v>52.57</v>
      </c>
      <c r="AH79" s="199" t="s">
        <v>262</v>
      </c>
      <c r="AI79" s="200">
        <v>32.9</v>
      </c>
      <c r="AJ79" s="201">
        <v>51.52</v>
      </c>
      <c r="AK79" s="225" t="s">
        <v>296</v>
      </c>
      <c r="AL79" s="200">
        <v>70.72</v>
      </c>
      <c r="AM79" s="201">
        <v>134.16999999999999</v>
      </c>
      <c r="AN79" s="222" t="s">
        <v>323</v>
      </c>
      <c r="AO79" s="200">
        <v>82.91</v>
      </c>
      <c r="AP79" s="201">
        <v>100.66</v>
      </c>
      <c r="AQ79" s="560" t="s">
        <v>326</v>
      </c>
      <c r="AR79" s="561">
        <v>108.21</v>
      </c>
      <c r="AS79" s="562">
        <v>167.82</v>
      </c>
      <c r="AT79" s="560" t="s">
        <v>370</v>
      </c>
      <c r="AU79" s="561">
        <v>63.82</v>
      </c>
      <c r="AV79" s="562">
        <v>87.46</v>
      </c>
      <c r="AW79" s="290" t="s">
        <v>500</v>
      </c>
      <c r="AX79" s="291">
        <v>592.53</v>
      </c>
      <c r="AY79" s="291">
        <v>36.07</v>
      </c>
      <c r="AZ79" s="291">
        <v>203.43</v>
      </c>
      <c r="BA79" s="292">
        <v>832.03</v>
      </c>
    </row>
    <row r="80" spans="1:53" s="118" customFormat="1" ht="12" customHeight="1" x14ac:dyDescent="0.25">
      <c r="A80" s="827"/>
      <c r="B80" s="832"/>
      <c r="C80" s="232" t="s">
        <v>187</v>
      </c>
      <c r="D80" s="569" t="s">
        <v>53</v>
      </c>
      <c r="E80" s="570" t="s">
        <v>53</v>
      </c>
      <c r="F80" s="571" t="s">
        <v>53</v>
      </c>
      <c r="G80" s="569" t="s">
        <v>53</v>
      </c>
      <c r="H80" s="570" t="s">
        <v>53</v>
      </c>
      <c r="I80" s="571" t="s">
        <v>53</v>
      </c>
      <c r="J80" s="569" t="s">
        <v>53</v>
      </c>
      <c r="K80" s="570" t="s">
        <v>53</v>
      </c>
      <c r="L80" s="571" t="s">
        <v>53</v>
      </c>
      <c r="M80" s="569" t="s">
        <v>53</v>
      </c>
      <c r="N80" s="570" t="s">
        <v>53</v>
      </c>
      <c r="O80" s="571" t="s">
        <v>53</v>
      </c>
      <c r="P80" s="199" t="s">
        <v>255</v>
      </c>
      <c r="Q80" s="200" t="s">
        <v>53</v>
      </c>
      <c r="R80" s="201">
        <v>61.64</v>
      </c>
      <c r="S80" s="199" t="s">
        <v>53</v>
      </c>
      <c r="T80" s="200" t="s">
        <v>53</v>
      </c>
      <c r="U80" s="201" t="s">
        <v>53</v>
      </c>
      <c r="V80" s="199"/>
      <c r="W80" s="200"/>
      <c r="X80" s="201"/>
      <c r="Y80" s="199"/>
      <c r="Z80" s="200"/>
      <c r="AA80" s="201"/>
      <c r="AB80" s="199" t="s">
        <v>53</v>
      </c>
      <c r="AC80" s="200" t="s">
        <v>53</v>
      </c>
      <c r="AD80" s="201" t="s">
        <v>53</v>
      </c>
      <c r="AE80" s="199"/>
      <c r="AF80" s="200"/>
      <c r="AG80" s="201"/>
      <c r="AH80" s="199"/>
      <c r="AI80" s="200"/>
      <c r="AJ80" s="201"/>
      <c r="AK80" s="225" t="s">
        <v>53</v>
      </c>
      <c r="AL80" s="200" t="s">
        <v>53</v>
      </c>
      <c r="AM80" s="201" t="s">
        <v>53</v>
      </c>
      <c r="AN80" s="222" t="s">
        <v>53</v>
      </c>
      <c r="AO80" s="200" t="s">
        <v>53</v>
      </c>
      <c r="AP80" s="201" t="s">
        <v>53</v>
      </c>
      <c r="AQ80" s="560" t="s">
        <v>255</v>
      </c>
      <c r="AR80" s="561">
        <v>17.47</v>
      </c>
      <c r="AS80" s="562">
        <v>53.78</v>
      </c>
      <c r="AT80" s="560" t="s">
        <v>255</v>
      </c>
      <c r="AU80" s="561">
        <v>26.21</v>
      </c>
      <c r="AV80" s="562">
        <v>26.21</v>
      </c>
      <c r="AW80" s="290" t="s">
        <v>334</v>
      </c>
      <c r="AX80" s="291">
        <v>40.369999999999997</v>
      </c>
      <c r="AY80" s="291" t="s">
        <v>53</v>
      </c>
      <c r="AZ80" s="291" t="s">
        <v>333</v>
      </c>
      <c r="BA80" s="292">
        <v>46.18</v>
      </c>
    </row>
    <row r="81" spans="1:53" s="118" customFormat="1" ht="12" customHeight="1" x14ac:dyDescent="0.25">
      <c r="A81" s="827"/>
      <c r="B81" s="832"/>
      <c r="C81" s="235" t="s">
        <v>914</v>
      </c>
      <c r="D81" s="569"/>
      <c r="E81" s="570"/>
      <c r="F81" s="571"/>
      <c r="G81" s="569"/>
      <c r="H81" s="570"/>
      <c r="I81" s="571"/>
      <c r="J81" s="569"/>
      <c r="K81" s="570"/>
      <c r="L81" s="571"/>
      <c r="M81" s="569"/>
      <c r="N81" s="570"/>
      <c r="O81" s="571"/>
      <c r="P81" s="199"/>
      <c r="Q81" s="200"/>
      <c r="R81" s="201"/>
      <c r="S81" s="199"/>
      <c r="T81" s="200"/>
      <c r="U81" s="201"/>
      <c r="V81" s="199"/>
      <c r="W81" s="200"/>
      <c r="X81" s="201"/>
      <c r="Y81" s="199"/>
      <c r="Z81" s="200"/>
      <c r="AA81" s="201"/>
      <c r="AB81" s="199"/>
      <c r="AC81" s="200"/>
      <c r="AD81" s="201"/>
      <c r="AE81" s="199"/>
      <c r="AF81" s="200"/>
      <c r="AG81" s="201"/>
      <c r="AH81" s="199"/>
      <c r="AI81" s="200"/>
      <c r="AJ81" s="201"/>
      <c r="AK81" s="225" t="s">
        <v>53</v>
      </c>
      <c r="AL81" s="200" t="s">
        <v>53</v>
      </c>
      <c r="AM81" s="201" t="s">
        <v>53</v>
      </c>
      <c r="AN81" s="222"/>
      <c r="AO81" s="200"/>
      <c r="AP81" s="201"/>
      <c r="AQ81" s="560" t="s">
        <v>53</v>
      </c>
      <c r="AR81" s="561" t="s">
        <v>53</v>
      </c>
      <c r="AS81" s="562" t="s">
        <v>53</v>
      </c>
      <c r="AT81" s="560" t="s">
        <v>53</v>
      </c>
      <c r="AU81" s="561" t="s">
        <v>53</v>
      </c>
      <c r="AV81" s="562" t="s">
        <v>53</v>
      </c>
      <c r="AW81" s="222" t="s">
        <v>53</v>
      </c>
      <c r="AX81" s="200" t="s">
        <v>53</v>
      </c>
      <c r="AY81" s="200" t="s">
        <v>53</v>
      </c>
      <c r="AZ81" s="200" t="s">
        <v>53</v>
      </c>
      <c r="BA81" s="201"/>
    </row>
    <row r="82" spans="1:53" s="118" customFormat="1" ht="12" customHeight="1" x14ac:dyDescent="0.25">
      <c r="A82" s="827"/>
      <c r="B82" s="832" t="s">
        <v>50</v>
      </c>
      <c r="C82" s="234" t="s">
        <v>192</v>
      </c>
      <c r="D82" s="566" t="s">
        <v>302</v>
      </c>
      <c r="E82" s="567">
        <v>889.62900000000002</v>
      </c>
      <c r="F82" s="568">
        <v>1099.989</v>
      </c>
      <c r="G82" s="566" t="s">
        <v>500</v>
      </c>
      <c r="H82" s="567">
        <v>1025.0260000000001</v>
      </c>
      <c r="I82" s="568">
        <v>1117.2760000000001</v>
      </c>
      <c r="J82" s="566" t="s">
        <v>227</v>
      </c>
      <c r="K82" s="567">
        <v>1044.8409999999999</v>
      </c>
      <c r="L82" s="568">
        <v>1145.6410000000001</v>
      </c>
      <c r="M82" s="566" t="s">
        <v>477</v>
      </c>
      <c r="N82" s="567">
        <v>1113.992</v>
      </c>
      <c r="O82" s="568">
        <v>1379.8620000000001</v>
      </c>
      <c r="P82" s="229" t="s">
        <v>317</v>
      </c>
      <c r="Q82" s="230">
        <v>1241.2270000000001</v>
      </c>
      <c r="R82" s="231">
        <v>1664.837</v>
      </c>
      <c r="S82" s="229" t="s">
        <v>384</v>
      </c>
      <c r="T82" s="230">
        <v>1371.828</v>
      </c>
      <c r="U82" s="231">
        <v>1811.538</v>
      </c>
      <c r="V82" s="229" t="s">
        <v>234</v>
      </c>
      <c r="W82" s="230">
        <v>1778.681</v>
      </c>
      <c r="X82" s="231">
        <v>1940.6210000000001</v>
      </c>
      <c r="Y82" s="229" t="s">
        <v>235</v>
      </c>
      <c r="Z82" s="230">
        <v>1805.1510000000001</v>
      </c>
      <c r="AA82" s="231">
        <v>2126.3510000000001</v>
      </c>
      <c r="AB82" s="229" t="s">
        <v>723</v>
      </c>
      <c r="AC82" s="230">
        <v>2546.4476</v>
      </c>
      <c r="AD82" s="231">
        <v>3818.1275999999998</v>
      </c>
      <c r="AE82" s="229" t="s">
        <v>350</v>
      </c>
      <c r="AF82" s="230">
        <v>2814.6419999999998</v>
      </c>
      <c r="AG82" s="231">
        <v>4609.1419999999998</v>
      </c>
      <c r="AH82" s="229" t="s">
        <v>671</v>
      </c>
      <c r="AI82" s="230">
        <v>4102.7209999999995</v>
      </c>
      <c r="AJ82" s="231">
        <v>4979.6809999999996</v>
      </c>
      <c r="AK82" s="238" t="s">
        <v>724</v>
      </c>
      <c r="AL82" s="230">
        <v>4434.701</v>
      </c>
      <c r="AM82" s="231">
        <v>5337.1009999999997</v>
      </c>
      <c r="AN82" s="240" t="s">
        <v>651</v>
      </c>
      <c r="AO82" s="230">
        <v>5891.7780000000002</v>
      </c>
      <c r="AP82" s="231">
        <v>7437.4579999999996</v>
      </c>
      <c r="AQ82" s="557" t="s">
        <v>658</v>
      </c>
      <c r="AR82" s="558">
        <v>6824.174</v>
      </c>
      <c r="AS82" s="559">
        <v>8420.7839999999997</v>
      </c>
      <c r="AT82" s="557" t="s">
        <v>644</v>
      </c>
      <c r="AU82" s="558">
        <v>7232.8069999999998</v>
      </c>
      <c r="AV82" s="559">
        <v>8951.8119999999999</v>
      </c>
      <c r="AW82" s="278" t="s">
        <v>487</v>
      </c>
      <c r="AX82" s="279">
        <v>7668.7285080000001</v>
      </c>
      <c r="AY82" s="279">
        <v>787.57013099999995</v>
      </c>
      <c r="AZ82" s="279">
        <v>938.89649199999997</v>
      </c>
      <c r="BA82" s="280">
        <v>9395.1951310000004</v>
      </c>
    </row>
    <row r="83" spans="1:53" s="118" customFormat="1" ht="12" customHeight="1" x14ac:dyDescent="0.25">
      <c r="A83" s="827"/>
      <c r="B83" s="832"/>
      <c r="C83" s="232" t="s">
        <v>191</v>
      </c>
      <c r="D83" s="569" t="s">
        <v>260</v>
      </c>
      <c r="E83" s="570">
        <v>18.902000000000001</v>
      </c>
      <c r="F83" s="571">
        <v>21.122</v>
      </c>
      <c r="G83" s="569" t="s">
        <v>330</v>
      </c>
      <c r="H83" s="570">
        <v>29.181999999999999</v>
      </c>
      <c r="I83" s="571">
        <v>29.271999999999998</v>
      </c>
      <c r="J83" s="569" t="s">
        <v>336</v>
      </c>
      <c r="K83" s="570">
        <v>61.631999999999998</v>
      </c>
      <c r="L83" s="571">
        <v>61.631999999999998</v>
      </c>
      <c r="M83" s="569" t="s">
        <v>294</v>
      </c>
      <c r="N83" s="570">
        <v>25.602</v>
      </c>
      <c r="O83" s="571">
        <v>26.702000000000002</v>
      </c>
      <c r="P83" s="199" t="s">
        <v>364</v>
      </c>
      <c r="Q83" s="200">
        <v>125.092</v>
      </c>
      <c r="R83" s="201">
        <v>160.49199999999999</v>
      </c>
      <c r="S83" s="199" t="s">
        <v>297</v>
      </c>
      <c r="T83" s="200">
        <v>53.271999999999998</v>
      </c>
      <c r="U83" s="201">
        <v>74.769000000000005</v>
      </c>
      <c r="V83" s="199" t="s">
        <v>279</v>
      </c>
      <c r="W83" s="200">
        <v>73.861999999999995</v>
      </c>
      <c r="X83" s="201">
        <v>83.091999999999999</v>
      </c>
      <c r="Y83" s="199" t="s">
        <v>545</v>
      </c>
      <c r="Z83" s="200">
        <v>117.932</v>
      </c>
      <c r="AA83" s="201">
        <v>152.68199999999999</v>
      </c>
      <c r="AB83" s="199" t="s">
        <v>363</v>
      </c>
      <c r="AC83" s="200">
        <v>88.605000000000004</v>
      </c>
      <c r="AD83" s="201">
        <v>129.095</v>
      </c>
      <c r="AE83" s="199" t="s">
        <v>327</v>
      </c>
      <c r="AF83" s="200">
        <v>113.322</v>
      </c>
      <c r="AG83" s="201">
        <v>148.81200000000001</v>
      </c>
      <c r="AH83" s="199" t="s">
        <v>225</v>
      </c>
      <c r="AI83" s="200">
        <v>182.94200000000001</v>
      </c>
      <c r="AJ83" s="201">
        <v>224.88200000000001</v>
      </c>
      <c r="AK83" s="225" t="s">
        <v>381</v>
      </c>
      <c r="AL83" s="200">
        <v>205.08</v>
      </c>
      <c r="AM83" s="201">
        <v>252.68</v>
      </c>
      <c r="AN83" s="222" t="s">
        <v>271</v>
      </c>
      <c r="AO83" s="200">
        <v>340.76</v>
      </c>
      <c r="AP83" s="201">
        <v>377.49</v>
      </c>
      <c r="AQ83" s="560" t="s">
        <v>326</v>
      </c>
      <c r="AR83" s="561">
        <v>157.37</v>
      </c>
      <c r="AS83" s="562">
        <v>188.86</v>
      </c>
      <c r="AT83" s="560" t="s">
        <v>224</v>
      </c>
      <c r="AU83" s="561">
        <v>265.55</v>
      </c>
      <c r="AV83" s="562">
        <v>328.47</v>
      </c>
      <c r="AW83" s="281" t="s">
        <v>364</v>
      </c>
      <c r="AX83" s="282">
        <v>235.7441</v>
      </c>
      <c r="AY83" s="282">
        <v>36.26</v>
      </c>
      <c r="AZ83" s="282">
        <v>13.63</v>
      </c>
      <c r="BA83" s="283">
        <v>285.63409999999999</v>
      </c>
    </row>
    <row r="84" spans="1:53" s="118" customFormat="1" ht="12" customHeight="1" x14ac:dyDescent="0.25">
      <c r="A84" s="827"/>
      <c r="B84" s="832"/>
      <c r="C84" s="672" t="s">
        <v>945</v>
      </c>
      <c r="D84" s="569"/>
      <c r="E84" s="570"/>
      <c r="F84" s="571"/>
      <c r="G84" s="569"/>
      <c r="H84" s="570"/>
      <c r="I84" s="571"/>
      <c r="J84" s="569"/>
      <c r="K84" s="570"/>
      <c r="L84" s="571"/>
      <c r="M84" s="569"/>
      <c r="N84" s="570"/>
      <c r="O84" s="571"/>
      <c r="P84" s="226"/>
      <c r="Q84" s="227"/>
      <c r="R84" s="228"/>
      <c r="S84" s="226"/>
      <c r="T84" s="227"/>
      <c r="U84" s="228"/>
      <c r="V84" s="226"/>
      <c r="W84" s="227"/>
      <c r="X84" s="228"/>
      <c r="Y84" s="226"/>
      <c r="Z84" s="227"/>
      <c r="AA84" s="228"/>
      <c r="AB84" s="226"/>
      <c r="AC84" s="227"/>
      <c r="AD84" s="228"/>
      <c r="AE84" s="226"/>
      <c r="AF84" s="227"/>
      <c r="AG84" s="228"/>
      <c r="AH84" s="226"/>
      <c r="AI84" s="227"/>
      <c r="AJ84" s="228"/>
      <c r="AK84" s="237"/>
      <c r="AL84" s="227"/>
      <c r="AM84" s="228"/>
      <c r="AN84" s="239"/>
      <c r="AO84" s="227"/>
      <c r="AP84" s="228"/>
      <c r="AQ84" s="563" t="s">
        <v>331</v>
      </c>
      <c r="AR84" s="564">
        <v>95.7</v>
      </c>
      <c r="AS84" s="565">
        <v>104.65</v>
      </c>
      <c r="AT84" s="563" t="s">
        <v>496</v>
      </c>
      <c r="AU84" s="564">
        <v>126.69</v>
      </c>
      <c r="AV84" s="565">
        <v>230.48</v>
      </c>
      <c r="AW84" s="284" t="s">
        <v>545</v>
      </c>
      <c r="AX84" s="285">
        <v>111.7</v>
      </c>
      <c r="AY84" s="285">
        <v>54.11</v>
      </c>
      <c r="AZ84" s="285">
        <v>63.58</v>
      </c>
      <c r="BA84" s="286">
        <v>229.39</v>
      </c>
    </row>
    <row r="85" spans="1:53" s="118" customFormat="1" ht="12" customHeight="1" x14ac:dyDescent="0.25">
      <c r="A85" s="489" t="s">
        <v>32</v>
      </c>
      <c r="B85" s="490" t="s">
        <v>32</v>
      </c>
      <c r="C85" s="543" t="s">
        <v>125</v>
      </c>
      <c r="D85" s="566" t="s">
        <v>256</v>
      </c>
      <c r="E85" s="567">
        <v>42.503</v>
      </c>
      <c r="F85" s="568">
        <v>59.753</v>
      </c>
      <c r="G85" s="566" t="s">
        <v>368</v>
      </c>
      <c r="H85" s="567">
        <v>43.753</v>
      </c>
      <c r="I85" s="568">
        <v>94.763000000000005</v>
      </c>
      <c r="J85" s="566" t="s">
        <v>335</v>
      </c>
      <c r="K85" s="567" t="s">
        <v>53</v>
      </c>
      <c r="L85" s="568">
        <v>114.74</v>
      </c>
      <c r="M85" s="566" t="s">
        <v>258</v>
      </c>
      <c r="N85" s="567">
        <v>52.87</v>
      </c>
      <c r="O85" s="568">
        <v>153.642</v>
      </c>
      <c r="P85" s="229" t="s">
        <v>330</v>
      </c>
      <c r="Q85" s="230">
        <v>85.600899999999996</v>
      </c>
      <c r="R85" s="231">
        <v>226.5829</v>
      </c>
      <c r="S85" s="229" t="s">
        <v>329</v>
      </c>
      <c r="T85" s="230">
        <v>132.999</v>
      </c>
      <c r="U85" s="231">
        <v>229.09399999999999</v>
      </c>
      <c r="V85" s="229" t="s">
        <v>294</v>
      </c>
      <c r="W85" s="230">
        <v>137.55000000000001</v>
      </c>
      <c r="X85" s="231">
        <v>169.00700000000001</v>
      </c>
      <c r="Y85" s="229" t="s">
        <v>294</v>
      </c>
      <c r="Z85" s="230">
        <v>150.4419</v>
      </c>
      <c r="AA85" s="231">
        <v>181.6377</v>
      </c>
      <c r="AB85" s="229" t="s">
        <v>368</v>
      </c>
      <c r="AC85" s="230">
        <v>130.4307</v>
      </c>
      <c r="AD85" s="231">
        <v>148.20650000000001</v>
      </c>
      <c r="AE85" s="229" t="s">
        <v>258</v>
      </c>
      <c r="AF85" s="230">
        <v>118.5046</v>
      </c>
      <c r="AG85" s="231">
        <v>152.4265</v>
      </c>
      <c r="AH85" s="229" t="s">
        <v>330</v>
      </c>
      <c r="AI85" s="230">
        <v>132.54320000000001</v>
      </c>
      <c r="AJ85" s="231">
        <v>168.5745</v>
      </c>
      <c r="AK85" s="238" t="s">
        <v>294</v>
      </c>
      <c r="AL85" s="230">
        <v>153.65</v>
      </c>
      <c r="AM85" s="231">
        <v>158.2225</v>
      </c>
      <c r="AN85" s="240" t="s">
        <v>263</v>
      </c>
      <c r="AO85" s="230">
        <v>165.38</v>
      </c>
      <c r="AP85" s="231">
        <v>190.08500000000001</v>
      </c>
      <c r="AQ85" s="560" t="s">
        <v>295</v>
      </c>
      <c r="AR85" s="561">
        <v>172.666</v>
      </c>
      <c r="AS85" s="562">
        <v>241.10419999999999</v>
      </c>
      <c r="AT85" s="560" t="s">
        <v>265</v>
      </c>
      <c r="AU85" s="561">
        <v>186.066</v>
      </c>
      <c r="AV85" s="562">
        <v>269.87419999999997</v>
      </c>
      <c r="AW85" s="278" t="s">
        <v>325</v>
      </c>
      <c r="AX85" s="279">
        <v>238.059529</v>
      </c>
      <c r="AY85" s="279">
        <v>5.81</v>
      </c>
      <c r="AZ85" s="279">
        <v>16.86</v>
      </c>
      <c r="BA85" s="280">
        <v>284.19772899999998</v>
      </c>
    </row>
    <row r="86" spans="1:53" s="118" customFormat="1" ht="12" customHeight="1" x14ac:dyDescent="0.25">
      <c r="A86" s="827" t="s">
        <v>35</v>
      </c>
      <c r="B86" s="820" t="s">
        <v>377</v>
      </c>
      <c r="C86" s="673" t="s">
        <v>949</v>
      </c>
      <c r="D86" s="566"/>
      <c r="E86" s="567"/>
      <c r="F86" s="568"/>
      <c r="G86" s="566"/>
      <c r="H86" s="567"/>
      <c r="I86" s="568"/>
      <c r="J86" s="566"/>
      <c r="K86" s="567"/>
      <c r="L86" s="568"/>
      <c r="M86" s="566"/>
      <c r="N86" s="567"/>
      <c r="O86" s="568"/>
      <c r="P86" s="229"/>
      <c r="Q86" s="230"/>
      <c r="R86" s="231"/>
      <c r="S86" s="229"/>
      <c r="T86" s="230"/>
      <c r="U86" s="231"/>
      <c r="V86" s="229"/>
      <c r="W86" s="230"/>
      <c r="X86" s="231"/>
      <c r="Y86" s="229" t="s">
        <v>53</v>
      </c>
      <c r="Z86" s="230" t="s">
        <v>53</v>
      </c>
      <c r="AA86" s="231" t="s">
        <v>53</v>
      </c>
      <c r="AB86" s="229" t="s">
        <v>335</v>
      </c>
      <c r="AC86" s="230">
        <v>3.1</v>
      </c>
      <c r="AD86" s="231">
        <v>5.01</v>
      </c>
      <c r="AE86" s="229" t="s">
        <v>258</v>
      </c>
      <c r="AF86" s="230">
        <v>2.9</v>
      </c>
      <c r="AG86" s="231">
        <v>5.21</v>
      </c>
      <c r="AH86" s="229" t="s">
        <v>330</v>
      </c>
      <c r="AI86" s="230">
        <v>4.74</v>
      </c>
      <c r="AJ86" s="231">
        <v>7.25</v>
      </c>
      <c r="AK86" s="238" t="s">
        <v>260</v>
      </c>
      <c r="AL86" s="230">
        <v>8.25</v>
      </c>
      <c r="AM86" s="231">
        <v>9.7899999999999991</v>
      </c>
      <c r="AN86" s="240" t="s">
        <v>264</v>
      </c>
      <c r="AO86" s="230">
        <v>11.77</v>
      </c>
      <c r="AP86" s="231">
        <v>13.17</v>
      </c>
      <c r="AQ86" s="557" t="s">
        <v>323</v>
      </c>
      <c r="AR86" s="558">
        <v>13.37</v>
      </c>
      <c r="AS86" s="559">
        <v>15.73</v>
      </c>
      <c r="AT86" s="557" t="s">
        <v>295</v>
      </c>
      <c r="AU86" s="558">
        <v>18.64</v>
      </c>
      <c r="AV86" s="559">
        <v>23.53</v>
      </c>
      <c r="AW86" s="223" t="s">
        <v>300</v>
      </c>
      <c r="AX86" s="206">
        <v>53.583010999999999</v>
      </c>
      <c r="AY86" s="206" t="s">
        <v>53</v>
      </c>
      <c r="AZ86" s="206">
        <v>8.9276579999999992</v>
      </c>
      <c r="BA86" s="207">
        <v>72.701668999999995</v>
      </c>
    </row>
    <row r="87" spans="1:53" s="118" customFormat="1" ht="12" customHeight="1" x14ac:dyDescent="0.25">
      <c r="A87" s="827"/>
      <c r="B87" s="821"/>
      <c r="C87" s="583" t="s">
        <v>134</v>
      </c>
      <c r="D87" s="569" t="s">
        <v>53</v>
      </c>
      <c r="E87" s="570" t="s">
        <v>53</v>
      </c>
      <c r="F87" s="571" t="s">
        <v>53</v>
      </c>
      <c r="G87" s="569" t="s">
        <v>53</v>
      </c>
      <c r="H87" s="570" t="s">
        <v>53</v>
      </c>
      <c r="I87" s="571" t="s">
        <v>53</v>
      </c>
      <c r="J87" s="569" t="s">
        <v>53</v>
      </c>
      <c r="K87" s="570" t="s">
        <v>53</v>
      </c>
      <c r="L87" s="571" t="s">
        <v>53</v>
      </c>
      <c r="M87" s="569" t="s">
        <v>53</v>
      </c>
      <c r="N87" s="570" t="s">
        <v>53</v>
      </c>
      <c r="O87" s="571" t="s">
        <v>53</v>
      </c>
      <c r="P87" s="199" t="s">
        <v>334</v>
      </c>
      <c r="Q87" s="200">
        <v>6.46</v>
      </c>
      <c r="R87" s="201">
        <v>10.68</v>
      </c>
      <c r="S87" s="199" t="s">
        <v>260</v>
      </c>
      <c r="T87" s="200">
        <v>11.36</v>
      </c>
      <c r="U87" s="201">
        <v>16.579999999999998</v>
      </c>
      <c r="V87" s="199" t="s">
        <v>260</v>
      </c>
      <c r="W87" s="200">
        <v>11.9</v>
      </c>
      <c r="X87" s="201">
        <v>17.21</v>
      </c>
      <c r="Y87" s="199" t="s">
        <v>329</v>
      </c>
      <c r="Z87" s="200">
        <v>14.22</v>
      </c>
      <c r="AA87" s="201">
        <v>16.73</v>
      </c>
      <c r="AB87" s="199" t="s">
        <v>336</v>
      </c>
      <c r="AC87" s="200">
        <v>15.41</v>
      </c>
      <c r="AD87" s="201">
        <v>17.36</v>
      </c>
      <c r="AE87" s="199" t="s">
        <v>262</v>
      </c>
      <c r="AF87" s="200">
        <v>15.91</v>
      </c>
      <c r="AG87" s="201">
        <v>18.579999999999998</v>
      </c>
      <c r="AH87" s="199" t="s">
        <v>329</v>
      </c>
      <c r="AI87" s="200">
        <v>13.43</v>
      </c>
      <c r="AJ87" s="201">
        <v>21.32</v>
      </c>
      <c r="AK87" s="225" t="s">
        <v>260</v>
      </c>
      <c r="AL87" s="200">
        <v>14.33</v>
      </c>
      <c r="AM87" s="201">
        <v>20.11</v>
      </c>
      <c r="AN87" s="222" t="s">
        <v>261</v>
      </c>
      <c r="AO87" s="200">
        <v>18.47</v>
      </c>
      <c r="AP87" s="201">
        <v>22.66</v>
      </c>
      <c r="AQ87" s="560" t="s">
        <v>336</v>
      </c>
      <c r="AR87" s="561">
        <v>21.31</v>
      </c>
      <c r="AS87" s="562">
        <v>26.771999999999998</v>
      </c>
      <c r="AT87" s="560" t="s">
        <v>332</v>
      </c>
      <c r="AU87" s="561">
        <v>21.233000000000001</v>
      </c>
      <c r="AV87" s="562">
        <v>29.024999999999999</v>
      </c>
      <c r="AW87" s="281" t="s">
        <v>336</v>
      </c>
      <c r="AX87" s="282">
        <v>18.981586</v>
      </c>
      <c r="AY87" s="282" t="s">
        <v>53</v>
      </c>
      <c r="AZ87" s="282" t="s">
        <v>333</v>
      </c>
      <c r="BA87" s="283">
        <v>21.135586</v>
      </c>
    </row>
    <row r="88" spans="1:53" s="118" customFormat="1" ht="12" customHeight="1" x14ac:dyDescent="0.25">
      <c r="A88" s="827"/>
      <c r="B88" s="821"/>
      <c r="C88" s="545" t="s">
        <v>129</v>
      </c>
      <c r="D88" s="569" t="s">
        <v>53</v>
      </c>
      <c r="E88" s="570" t="s">
        <v>53</v>
      </c>
      <c r="F88" s="571" t="s">
        <v>53</v>
      </c>
      <c r="G88" s="569" t="s">
        <v>53</v>
      </c>
      <c r="H88" s="570" t="s">
        <v>53</v>
      </c>
      <c r="I88" s="571" t="s">
        <v>53</v>
      </c>
      <c r="J88" s="569" t="s">
        <v>53</v>
      </c>
      <c r="K88" s="570" t="s">
        <v>53</v>
      </c>
      <c r="L88" s="571" t="s">
        <v>53</v>
      </c>
      <c r="M88" s="569" t="s">
        <v>53</v>
      </c>
      <c r="N88" s="570" t="s">
        <v>53</v>
      </c>
      <c r="O88" s="571" t="s">
        <v>53</v>
      </c>
      <c r="P88" s="199" t="s">
        <v>372</v>
      </c>
      <c r="Q88" s="200">
        <v>9.1999999999999993</v>
      </c>
      <c r="R88" s="201">
        <v>9.25</v>
      </c>
      <c r="S88" s="199" t="s">
        <v>255</v>
      </c>
      <c r="T88" s="200">
        <v>10.53</v>
      </c>
      <c r="U88" s="201">
        <v>16.09</v>
      </c>
      <c r="V88" s="199" t="s">
        <v>372</v>
      </c>
      <c r="W88" s="200">
        <v>10.53</v>
      </c>
      <c r="X88" s="201">
        <v>10.53</v>
      </c>
      <c r="Y88" s="199" t="s">
        <v>372</v>
      </c>
      <c r="Z88" s="200">
        <v>10.37</v>
      </c>
      <c r="AA88" s="201">
        <v>15.93</v>
      </c>
      <c r="AB88" s="199" t="s">
        <v>255</v>
      </c>
      <c r="AC88" s="200">
        <v>15.98</v>
      </c>
      <c r="AD88" s="201">
        <v>15.98</v>
      </c>
      <c r="AE88" s="199" t="s">
        <v>255</v>
      </c>
      <c r="AF88" s="200">
        <v>15.99</v>
      </c>
      <c r="AG88" s="201">
        <v>15.99</v>
      </c>
      <c r="AH88" s="199" t="s">
        <v>372</v>
      </c>
      <c r="AI88" s="200">
        <v>15.49</v>
      </c>
      <c r="AJ88" s="201">
        <v>15.49</v>
      </c>
      <c r="AK88" s="225" t="s">
        <v>255</v>
      </c>
      <c r="AL88" s="200">
        <v>15.49</v>
      </c>
      <c r="AM88" s="201">
        <v>16.07</v>
      </c>
      <c r="AN88" s="222" t="s">
        <v>255</v>
      </c>
      <c r="AO88" s="200">
        <v>15.18</v>
      </c>
      <c r="AP88" s="201">
        <v>15.76</v>
      </c>
      <c r="AQ88" s="560" t="s">
        <v>256</v>
      </c>
      <c r="AR88" s="561">
        <v>15.18</v>
      </c>
      <c r="AS88" s="562">
        <v>19.420000000000002</v>
      </c>
      <c r="AT88" s="560" t="s">
        <v>255</v>
      </c>
      <c r="AU88" s="561">
        <v>11.58</v>
      </c>
      <c r="AV88" s="562">
        <v>15.3</v>
      </c>
      <c r="AW88" s="281" t="s">
        <v>372</v>
      </c>
      <c r="AX88" s="282">
        <v>9.77</v>
      </c>
      <c r="AY88" s="282" t="s">
        <v>333</v>
      </c>
      <c r="AZ88" s="282" t="s">
        <v>333</v>
      </c>
      <c r="BA88" s="283">
        <v>9.77</v>
      </c>
    </row>
    <row r="89" spans="1:53" s="118" customFormat="1" ht="12" customHeight="1" x14ac:dyDescent="0.25">
      <c r="A89" s="827"/>
      <c r="B89" s="821"/>
      <c r="C89" s="545" t="s">
        <v>131</v>
      </c>
      <c r="D89" s="569"/>
      <c r="E89" s="570"/>
      <c r="F89" s="571"/>
      <c r="G89" s="569"/>
      <c r="H89" s="570"/>
      <c r="I89" s="571"/>
      <c r="J89" s="569"/>
      <c r="K89" s="570"/>
      <c r="L89" s="571"/>
      <c r="M89" s="569" t="s">
        <v>53</v>
      </c>
      <c r="N89" s="570" t="s">
        <v>53</v>
      </c>
      <c r="O89" s="571" t="s">
        <v>53</v>
      </c>
      <c r="P89" s="199" t="s">
        <v>53</v>
      </c>
      <c r="Q89" s="200" t="s">
        <v>53</v>
      </c>
      <c r="R89" s="201" t="s">
        <v>53</v>
      </c>
      <c r="S89" s="199" t="s">
        <v>53</v>
      </c>
      <c r="T89" s="200" t="s">
        <v>53</v>
      </c>
      <c r="U89" s="201" t="s">
        <v>53</v>
      </c>
      <c r="V89" s="199" t="s">
        <v>53</v>
      </c>
      <c r="W89" s="200" t="s">
        <v>53</v>
      </c>
      <c r="X89" s="201" t="s">
        <v>53</v>
      </c>
      <c r="Y89" s="199" t="s">
        <v>53</v>
      </c>
      <c r="Z89" s="200" t="s">
        <v>53</v>
      </c>
      <c r="AA89" s="201" t="s">
        <v>53</v>
      </c>
      <c r="AB89" s="199" t="s">
        <v>53</v>
      </c>
      <c r="AC89" s="200" t="s">
        <v>53</v>
      </c>
      <c r="AD89" s="201" t="s">
        <v>53</v>
      </c>
      <c r="AE89" s="199" t="s">
        <v>53</v>
      </c>
      <c r="AF89" s="200" t="s">
        <v>53</v>
      </c>
      <c r="AG89" s="201" t="s">
        <v>53</v>
      </c>
      <c r="AH89" s="199" t="s">
        <v>53</v>
      </c>
      <c r="AI89" s="200" t="s">
        <v>53</v>
      </c>
      <c r="AJ89" s="201" t="s">
        <v>53</v>
      </c>
      <c r="AK89" s="225" t="s">
        <v>53</v>
      </c>
      <c r="AL89" s="200" t="s">
        <v>53</v>
      </c>
      <c r="AM89" s="201" t="s">
        <v>53</v>
      </c>
      <c r="AN89" s="222" t="s">
        <v>53</v>
      </c>
      <c r="AO89" s="200" t="s">
        <v>53</v>
      </c>
      <c r="AP89" s="201" t="s">
        <v>53</v>
      </c>
      <c r="AQ89" s="560" t="s">
        <v>53</v>
      </c>
      <c r="AR89" s="561" t="s">
        <v>53</v>
      </c>
      <c r="AS89" s="562" t="s">
        <v>53</v>
      </c>
      <c r="AT89" s="560" t="s">
        <v>372</v>
      </c>
      <c r="AU89" s="561" t="s">
        <v>53</v>
      </c>
      <c r="AV89" s="562">
        <v>2.33</v>
      </c>
      <c r="AW89" s="281" t="s">
        <v>372</v>
      </c>
      <c r="AX89" s="282" t="s">
        <v>53</v>
      </c>
      <c r="AY89" s="282" t="s">
        <v>333</v>
      </c>
      <c r="AZ89" s="282" t="s">
        <v>53</v>
      </c>
      <c r="BA89" s="283">
        <v>2.66</v>
      </c>
    </row>
    <row r="90" spans="1:53" s="118" customFormat="1" ht="12" customHeight="1" x14ac:dyDescent="0.25">
      <c r="A90" s="827"/>
      <c r="B90" s="821"/>
      <c r="C90" s="545" t="s">
        <v>128</v>
      </c>
      <c r="D90" s="569"/>
      <c r="E90" s="570"/>
      <c r="F90" s="571"/>
      <c r="G90" s="569"/>
      <c r="H90" s="570"/>
      <c r="I90" s="571"/>
      <c r="J90" s="569"/>
      <c r="K90" s="570"/>
      <c r="L90" s="571"/>
      <c r="M90" s="569" t="s">
        <v>53</v>
      </c>
      <c r="N90" s="570" t="s">
        <v>53</v>
      </c>
      <c r="O90" s="571" t="s">
        <v>53</v>
      </c>
      <c r="P90" s="199" t="s">
        <v>53</v>
      </c>
      <c r="Q90" s="200" t="s">
        <v>53</v>
      </c>
      <c r="R90" s="201" t="s">
        <v>53</v>
      </c>
      <c r="S90" s="199" t="s">
        <v>53</v>
      </c>
      <c r="T90" s="200" t="s">
        <v>53</v>
      </c>
      <c r="U90" s="201" t="s">
        <v>53</v>
      </c>
      <c r="V90" s="199" t="s">
        <v>53</v>
      </c>
      <c r="W90" s="200" t="s">
        <v>53</v>
      </c>
      <c r="X90" s="201" t="s">
        <v>53</v>
      </c>
      <c r="Y90" s="199" t="s">
        <v>53</v>
      </c>
      <c r="Z90" s="200" t="s">
        <v>53</v>
      </c>
      <c r="AA90" s="201" t="s">
        <v>53</v>
      </c>
      <c r="AB90" s="199" t="s">
        <v>53</v>
      </c>
      <c r="AC90" s="200" t="s">
        <v>53</v>
      </c>
      <c r="AD90" s="201" t="s">
        <v>53</v>
      </c>
      <c r="AE90" s="199" t="s">
        <v>53</v>
      </c>
      <c r="AF90" s="200" t="s">
        <v>53</v>
      </c>
      <c r="AG90" s="201" t="s">
        <v>53</v>
      </c>
      <c r="AH90" s="199" t="s">
        <v>53</v>
      </c>
      <c r="AI90" s="200" t="s">
        <v>53</v>
      </c>
      <c r="AJ90" s="201" t="s">
        <v>53</v>
      </c>
      <c r="AK90" s="225" t="s">
        <v>53</v>
      </c>
      <c r="AL90" s="200" t="s">
        <v>53</v>
      </c>
      <c r="AM90" s="201" t="s">
        <v>53</v>
      </c>
      <c r="AN90" s="222" t="s">
        <v>53</v>
      </c>
      <c r="AO90" s="200" t="s">
        <v>53</v>
      </c>
      <c r="AP90" s="201" t="s">
        <v>53</v>
      </c>
      <c r="AQ90" s="560" t="s">
        <v>372</v>
      </c>
      <c r="AR90" s="561" t="s">
        <v>53</v>
      </c>
      <c r="AS90" s="562">
        <v>2.25</v>
      </c>
      <c r="AT90" s="560" t="s">
        <v>372</v>
      </c>
      <c r="AU90" s="561">
        <v>2.08</v>
      </c>
      <c r="AV90" s="562">
        <v>2.25</v>
      </c>
      <c r="AW90" s="281" t="s">
        <v>334</v>
      </c>
      <c r="AX90" s="282">
        <v>1.6985730000000001</v>
      </c>
      <c r="AY90" s="282" t="s">
        <v>53</v>
      </c>
      <c r="AZ90" s="282" t="s">
        <v>333</v>
      </c>
      <c r="BA90" s="283">
        <v>1.7498499999999999</v>
      </c>
    </row>
    <row r="91" spans="1:53" s="118" customFormat="1" ht="12" customHeight="1" x14ac:dyDescent="0.25">
      <c r="A91" s="827"/>
      <c r="B91" s="822"/>
      <c r="C91" s="545" t="s">
        <v>126</v>
      </c>
      <c r="D91" s="569"/>
      <c r="E91" s="570"/>
      <c r="F91" s="571"/>
      <c r="G91" s="569"/>
      <c r="H91" s="570"/>
      <c r="I91" s="571"/>
      <c r="J91" s="569"/>
      <c r="K91" s="570"/>
      <c r="L91" s="571"/>
      <c r="M91" s="569"/>
      <c r="N91" s="570"/>
      <c r="O91" s="571"/>
      <c r="P91" s="199" t="s">
        <v>372</v>
      </c>
      <c r="Q91" s="200" t="s">
        <v>53</v>
      </c>
      <c r="R91" s="201">
        <v>0.24</v>
      </c>
      <c r="S91" s="199" t="s">
        <v>372</v>
      </c>
      <c r="T91" s="200">
        <v>0.33</v>
      </c>
      <c r="U91" s="201">
        <v>0.43</v>
      </c>
      <c r="V91" s="199" t="s">
        <v>372</v>
      </c>
      <c r="W91" s="200">
        <v>0.41</v>
      </c>
      <c r="X91" s="201">
        <v>0.51</v>
      </c>
      <c r="Y91" s="199" t="s">
        <v>372</v>
      </c>
      <c r="Z91" s="200">
        <v>0.55000000000000004</v>
      </c>
      <c r="AA91" s="201">
        <v>0.55000000000000004</v>
      </c>
      <c r="AB91" s="199" t="s">
        <v>53</v>
      </c>
      <c r="AC91" s="200" t="s">
        <v>53</v>
      </c>
      <c r="AD91" s="201" t="s">
        <v>53</v>
      </c>
      <c r="AE91" s="199" t="s">
        <v>53</v>
      </c>
      <c r="AF91" s="200" t="s">
        <v>53</v>
      </c>
      <c r="AG91" s="201" t="s">
        <v>53</v>
      </c>
      <c r="AH91" s="199" t="s">
        <v>53</v>
      </c>
      <c r="AI91" s="200" t="s">
        <v>53</v>
      </c>
      <c r="AJ91" s="201" t="s">
        <v>53</v>
      </c>
      <c r="AK91" s="225" t="s">
        <v>53</v>
      </c>
      <c r="AL91" s="200" t="s">
        <v>53</v>
      </c>
      <c r="AM91" s="201" t="s">
        <v>53</v>
      </c>
      <c r="AN91" s="222" t="s">
        <v>53</v>
      </c>
      <c r="AO91" s="200" t="s">
        <v>53</v>
      </c>
      <c r="AP91" s="201" t="s">
        <v>53</v>
      </c>
      <c r="AQ91" s="560" t="s">
        <v>53</v>
      </c>
      <c r="AR91" s="561" t="s">
        <v>53</v>
      </c>
      <c r="AS91" s="562" t="s">
        <v>53</v>
      </c>
      <c r="AT91" s="560" t="s">
        <v>53</v>
      </c>
      <c r="AU91" s="561" t="s">
        <v>53</v>
      </c>
      <c r="AV91" s="562" t="s">
        <v>53</v>
      </c>
      <c r="AW91" s="281" t="s">
        <v>372</v>
      </c>
      <c r="AX91" s="282">
        <v>1.4277</v>
      </c>
      <c r="AY91" s="282" t="s">
        <v>333</v>
      </c>
      <c r="AZ91" s="282" t="s">
        <v>333</v>
      </c>
      <c r="BA91" s="283">
        <v>1.4277</v>
      </c>
    </row>
    <row r="92" spans="1:53" s="118" customFormat="1" ht="12" customHeight="1" x14ac:dyDescent="0.25">
      <c r="A92" s="827"/>
      <c r="B92" s="822"/>
      <c r="C92" s="545" t="s">
        <v>127</v>
      </c>
      <c r="D92" s="569" t="s">
        <v>53</v>
      </c>
      <c r="E92" s="570" t="s">
        <v>53</v>
      </c>
      <c r="F92" s="571" t="s">
        <v>53</v>
      </c>
      <c r="G92" s="569" t="s">
        <v>53</v>
      </c>
      <c r="H92" s="570" t="s">
        <v>53</v>
      </c>
      <c r="I92" s="571" t="s">
        <v>53</v>
      </c>
      <c r="J92" s="569" t="s">
        <v>53</v>
      </c>
      <c r="K92" s="570" t="s">
        <v>53</v>
      </c>
      <c r="L92" s="571" t="s">
        <v>53</v>
      </c>
      <c r="M92" s="569" t="s">
        <v>53</v>
      </c>
      <c r="N92" s="570" t="s">
        <v>53</v>
      </c>
      <c r="O92" s="571" t="s">
        <v>53</v>
      </c>
      <c r="P92" s="199" t="s">
        <v>53</v>
      </c>
      <c r="Q92" s="200" t="s">
        <v>53</v>
      </c>
      <c r="R92" s="201" t="s">
        <v>53</v>
      </c>
      <c r="S92" s="199" t="s">
        <v>53</v>
      </c>
      <c r="T92" s="200" t="s">
        <v>53</v>
      </c>
      <c r="U92" s="201" t="s">
        <v>53</v>
      </c>
      <c r="V92" s="199" t="s">
        <v>53</v>
      </c>
      <c r="W92" s="200" t="s">
        <v>53</v>
      </c>
      <c r="X92" s="201" t="s">
        <v>53</v>
      </c>
      <c r="Y92" s="199" t="s">
        <v>53</v>
      </c>
      <c r="Z92" s="200" t="s">
        <v>53</v>
      </c>
      <c r="AA92" s="201" t="s">
        <v>53</v>
      </c>
      <c r="AB92" s="199" t="s">
        <v>372</v>
      </c>
      <c r="AC92" s="200">
        <v>0.42</v>
      </c>
      <c r="AD92" s="201">
        <v>0.42</v>
      </c>
      <c r="AE92" s="199" t="s">
        <v>53</v>
      </c>
      <c r="AF92" s="200" t="s">
        <v>53</v>
      </c>
      <c r="AG92" s="201" t="s">
        <v>53</v>
      </c>
      <c r="AH92" s="199" t="s">
        <v>53</v>
      </c>
      <c r="AI92" s="200" t="s">
        <v>53</v>
      </c>
      <c r="AJ92" s="201" t="s">
        <v>53</v>
      </c>
      <c r="AK92" s="225" t="s">
        <v>53</v>
      </c>
      <c r="AL92" s="200" t="s">
        <v>53</v>
      </c>
      <c r="AM92" s="201" t="s">
        <v>53</v>
      </c>
      <c r="AN92" s="222" t="s">
        <v>372</v>
      </c>
      <c r="AO92" s="200" t="s">
        <v>53</v>
      </c>
      <c r="AP92" s="201">
        <v>0.43</v>
      </c>
      <c r="AQ92" s="560" t="s">
        <v>53</v>
      </c>
      <c r="AR92" s="561" t="s">
        <v>53</v>
      </c>
      <c r="AS92" s="562" t="s">
        <v>53</v>
      </c>
      <c r="AT92" s="560" t="s">
        <v>372</v>
      </c>
      <c r="AU92" s="561">
        <v>0.5</v>
      </c>
      <c r="AV92" s="562">
        <v>0.5</v>
      </c>
      <c r="AW92" s="281" t="s">
        <v>372</v>
      </c>
      <c r="AX92" s="282">
        <v>0.36</v>
      </c>
      <c r="AY92" s="282" t="s">
        <v>333</v>
      </c>
      <c r="AZ92" s="282" t="s">
        <v>333</v>
      </c>
      <c r="BA92" s="283">
        <v>0.36</v>
      </c>
    </row>
    <row r="93" spans="1:53" s="118" customFormat="1" ht="12" customHeight="1" x14ac:dyDescent="0.25">
      <c r="A93" s="827"/>
      <c r="B93" s="822"/>
      <c r="C93" s="545" t="s">
        <v>135</v>
      </c>
      <c r="D93" s="569" t="s">
        <v>53</v>
      </c>
      <c r="E93" s="570" t="s">
        <v>53</v>
      </c>
      <c r="F93" s="571" t="s">
        <v>53</v>
      </c>
      <c r="G93" s="569" t="s">
        <v>53</v>
      </c>
      <c r="H93" s="570" t="s">
        <v>53</v>
      </c>
      <c r="I93" s="571" t="s">
        <v>53</v>
      </c>
      <c r="J93" s="569" t="s">
        <v>53</v>
      </c>
      <c r="K93" s="570" t="s">
        <v>53</v>
      </c>
      <c r="L93" s="571" t="s">
        <v>53</v>
      </c>
      <c r="M93" s="569"/>
      <c r="N93" s="570"/>
      <c r="O93" s="571"/>
      <c r="P93" s="199" t="s">
        <v>53</v>
      </c>
      <c r="Q93" s="200" t="s">
        <v>53</v>
      </c>
      <c r="R93" s="201" t="s">
        <v>53</v>
      </c>
      <c r="S93" s="199"/>
      <c r="T93" s="200"/>
      <c r="U93" s="201"/>
      <c r="V93" s="199"/>
      <c r="W93" s="200"/>
      <c r="X93" s="201"/>
      <c r="Y93" s="199" t="s">
        <v>53</v>
      </c>
      <c r="Z93" s="200" t="s">
        <v>53</v>
      </c>
      <c r="AA93" s="201" t="s">
        <v>53</v>
      </c>
      <c r="AB93" s="199" t="s">
        <v>53</v>
      </c>
      <c r="AC93" s="200" t="s">
        <v>53</v>
      </c>
      <c r="AD93" s="201" t="s">
        <v>53</v>
      </c>
      <c r="AE93" s="199" t="s">
        <v>372</v>
      </c>
      <c r="AF93" s="200">
        <v>0.47</v>
      </c>
      <c r="AG93" s="201">
        <v>0.47</v>
      </c>
      <c r="AH93" s="199" t="s">
        <v>53</v>
      </c>
      <c r="AI93" s="200" t="s">
        <v>53</v>
      </c>
      <c r="AJ93" s="201" t="s">
        <v>53</v>
      </c>
      <c r="AK93" s="225" t="s">
        <v>53</v>
      </c>
      <c r="AL93" s="200" t="s">
        <v>53</v>
      </c>
      <c r="AM93" s="201" t="s">
        <v>53</v>
      </c>
      <c r="AN93" s="222" t="s">
        <v>53</v>
      </c>
      <c r="AO93" s="200" t="s">
        <v>53</v>
      </c>
      <c r="AP93" s="201" t="s">
        <v>53</v>
      </c>
      <c r="AQ93" s="560" t="s">
        <v>53</v>
      </c>
      <c r="AR93" s="561" t="s">
        <v>53</v>
      </c>
      <c r="AS93" s="562" t="s">
        <v>53</v>
      </c>
      <c r="AT93" s="560" t="s">
        <v>53</v>
      </c>
      <c r="AU93" s="561" t="s">
        <v>53</v>
      </c>
      <c r="AV93" s="562" t="s">
        <v>53</v>
      </c>
      <c r="AW93" s="281" t="s">
        <v>372</v>
      </c>
      <c r="AX93" s="282">
        <v>0.12</v>
      </c>
      <c r="AY93" s="282" t="s">
        <v>53</v>
      </c>
      <c r="AZ93" s="282" t="s">
        <v>333</v>
      </c>
      <c r="BA93" s="283">
        <v>0.13291</v>
      </c>
    </row>
    <row r="94" spans="1:53" s="118" customFormat="1" ht="12" customHeight="1" x14ac:dyDescent="0.25">
      <c r="A94" s="827"/>
      <c r="B94" s="822"/>
      <c r="C94" s="545" t="s">
        <v>130</v>
      </c>
      <c r="D94" s="569"/>
      <c r="E94" s="570"/>
      <c r="F94" s="571"/>
      <c r="G94" s="569"/>
      <c r="H94" s="570"/>
      <c r="I94" s="571"/>
      <c r="J94" s="569"/>
      <c r="K94" s="570"/>
      <c r="L94" s="571"/>
      <c r="M94" s="569"/>
      <c r="N94" s="570"/>
      <c r="O94" s="571"/>
      <c r="P94" s="199"/>
      <c r="Q94" s="200"/>
      <c r="R94" s="201"/>
      <c r="S94" s="199"/>
      <c r="T94" s="200"/>
      <c r="U94" s="201"/>
      <c r="V94" s="199" t="s">
        <v>53</v>
      </c>
      <c r="W94" s="200" t="s">
        <v>53</v>
      </c>
      <c r="X94" s="201" t="s">
        <v>53</v>
      </c>
      <c r="Y94" s="199" t="s">
        <v>53</v>
      </c>
      <c r="Z94" s="200" t="s">
        <v>53</v>
      </c>
      <c r="AA94" s="201" t="s">
        <v>53</v>
      </c>
      <c r="AB94" s="199" t="s">
        <v>53</v>
      </c>
      <c r="AC94" s="200" t="s">
        <v>53</v>
      </c>
      <c r="AD94" s="201" t="s">
        <v>53</v>
      </c>
      <c r="AE94" s="199" t="s">
        <v>53</v>
      </c>
      <c r="AF94" s="200" t="s">
        <v>53</v>
      </c>
      <c r="AG94" s="201" t="s">
        <v>53</v>
      </c>
      <c r="AH94" s="199"/>
      <c r="AI94" s="200"/>
      <c r="AJ94" s="201"/>
      <c r="AK94" s="225"/>
      <c r="AL94" s="200"/>
      <c r="AM94" s="201"/>
      <c r="AN94" s="222"/>
      <c r="AO94" s="200"/>
      <c r="AP94" s="201"/>
      <c r="AQ94" s="560"/>
      <c r="AR94" s="561"/>
      <c r="AS94" s="562"/>
      <c r="AT94" s="560"/>
      <c r="AU94" s="561"/>
      <c r="AV94" s="562"/>
      <c r="AW94" s="281" t="s">
        <v>53</v>
      </c>
      <c r="AX94" s="282" t="s">
        <v>53</v>
      </c>
      <c r="AY94" s="282" t="s">
        <v>53</v>
      </c>
      <c r="AZ94" s="282" t="s">
        <v>53</v>
      </c>
      <c r="BA94" s="283"/>
    </row>
    <row r="95" spans="1:53" s="118" customFormat="1" ht="12" customHeight="1" x14ac:dyDescent="0.25">
      <c r="A95" s="827"/>
      <c r="B95" s="822"/>
      <c r="C95" s="583" t="s">
        <v>917</v>
      </c>
      <c r="D95" s="569"/>
      <c r="E95" s="570"/>
      <c r="F95" s="571"/>
      <c r="G95" s="569"/>
      <c r="H95" s="570"/>
      <c r="I95" s="571"/>
      <c r="J95" s="569"/>
      <c r="K95" s="570"/>
      <c r="L95" s="571"/>
      <c r="M95" s="569"/>
      <c r="N95" s="570"/>
      <c r="O95" s="571"/>
      <c r="P95" s="199" t="s">
        <v>53</v>
      </c>
      <c r="Q95" s="200" t="s">
        <v>53</v>
      </c>
      <c r="R95" s="201" t="s">
        <v>53</v>
      </c>
      <c r="S95" s="199" t="s">
        <v>53</v>
      </c>
      <c r="T95" s="200" t="s">
        <v>53</v>
      </c>
      <c r="U95" s="201" t="s">
        <v>53</v>
      </c>
      <c r="V95" s="199" t="s">
        <v>53</v>
      </c>
      <c r="W95" s="200" t="s">
        <v>53</v>
      </c>
      <c r="X95" s="201" t="s">
        <v>53</v>
      </c>
      <c r="Y95" s="199" t="s">
        <v>53</v>
      </c>
      <c r="Z95" s="200" t="s">
        <v>53</v>
      </c>
      <c r="AA95" s="201" t="s">
        <v>53</v>
      </c>
      <c r="AB95" s="199" t="s">
        <v>53</v>
      </c>
      <c r="AC95" s="200" t="s">
        <v>53</v>
      </c>
      <c r="AD95" s="201" t="s">
        <v>53</v>
      </c>
      <c r="AE95" s="199" t="s">
        <v>53</v>
      </c>
      <c r="AF95" s="200" t="s">
        <v>53</v>
      </c>
      <c r="AG95" s="201" t="s">
        <v>53</v>
      </c>
      <c r="AH95" s="199"/>
      <c r="AI95" s="200"/>
      <c r="AJ95" s="201"/>
      <c r="AK95" s="225"/>
      <c r="AL95" s="200"/>
      <c r="AM95" s="201"/>
      <c r="AN95" s="222"/>
      <c r="AO95" s="200"/>
      <c r="AP95" s="201"/>
      <c r="AQ95" s="560"/>
      <c r="AR95" s="561"/>
      <c r="AS95" s="562"/>
      <c r="AT95" s="560"/>
      <c r="AU95" s="561"/>
      <c r="AV95" s="562"/>
      <c r="AW95" s="281" t="s">
        <v>53</v>
      </c>
      <c r="AX95" s="282" t="s">
        <v>53</v>
      </c>
      <c r="AY95" s="282" t="s">
        <v>333</v>
      </c>
      <c r="AZ95" s="282" t="s">
        <v>333</v>
      </c>
      <c r="BA95" s="283"/>
    </row>
    <row r="96" spans="1:53" s="118" customFormat="1" ht="12" customHeight="1" x14ac:dyDescent="0.25">
      <c r="A96" s="827"/>
      <c r="B96" s="823"/>
      <c r="C96" s="546" t="s">
        <v>133</v>
      </c>
      <c r="D96" s="569"/>
      <c r="E96" s="570"/>
      <c r="F96" s="571"/>
      <c r="G96" s="569"/>
      <c r="H96" s="570"/>
      <c r="I96" s="571"/>
      <c r="J96" s="569"/>
      <c r="K96" s="570"/>
      <c r="L96" s="571"/>
      <c r="M96" s="569" t="s">
        <v>53</v>
      </c>
      <c r="N96" s="570" t="s">
        <v>53</v>
      </c>
      <c r="O96" s="571" t="s">
        <v>53</v>
      </c>
      <c r="P96" s="226" t="s">
        <v>53</v>
      </c>
      <c r="Q96" s="227" t="s">
        <v>53</v>
      </c>
      <c r="R96" s="228" t="s">
        <v>53</v>
      </c>
      <c r="S96" s="226" t="s">
        <v>53</v>
      </c>
      <c r="T96" s="227" t="s">
        <v>53</v>
      </c>
      <c r="U96" s="228" t="s">
        <v>53</v>
      </c>
      <c r="V96" s="226" t="s">
        <v>372</v>
      </c>
      <c r="W96" s="227">
        <v>0.28000000000000003</v>
      </c>
      <c r="X96" s="228">
        <v>0.5</v>
      </c>
      <c r="Y96" s="226" t="s">
        <v>372</v>
      </c>
      <c r="Z96" s="227">
        <v>0.5</v>
      </c>
      <c r="AA96" s="228">
        <v>0.5</v>
      </c>
      <c r="AB96" s="226" t="s">
        <v>53</v>
      </c>
      <c r="AC96" s="227" t="s">
        <v>53</v>
      </c>
      <c r="AD96" s="228" t="s">
        <v>53</v>
      </c>
      <c r="AE96" s="226" t="s">
        <v>53</v>
      </c>
      <c r="AF96" s="227" t="s">
        <v>53</v>
      </c>
      <c r="AG96" s="228" t="s">
        <v>53</v>
      </c>
      <c r="AH96" s="226" t="s">
        <v>53</v>
      </c>
      <c r="AI96" s="227" t="s">
        <v>53</v>
      </c>
      <c r="AJ96" s="228" t="s">
        <v>53</v>
      </c>
      <c r="AK96" s="237" t="s">
        <v>53</v>
      </c>
      <c r="AL96" s="227" t="s">
        <v>53</v>
      </c>
      <c r="AM96" s="228" t="s">
        <v>53</v>
      </c>
      <c r="AN96" s="239" t="s">
        <v>53</v>
      </c>
      <c r="AO96" s="227" t="s">
        <v>53</v>
      </c>
      <c r="AP96" s="228" t="s">
        <v>53</v>
      </c>
      <c r="AQ96" s="563" t="s">
        <v>53</v>
      </c>
      <c r="AR96" s="564" t="s">
        <v>53</v>
      </c>
      <c r="AS96" s="565" t="s">
        <v>53</v>
      </c>
      <c r="AT96" s="563" t="s">
        <v>53</v>
      </c>
      <c r="AU96" s="564" t="s">
        <v>53</v>
      </c>
      <c r="AV96" s="565" t="s">
        <v>53</v>
      </c>
      <c r="AW96" s="239" t="s">
        <v>53</v>
      </c>
      <c r="AX96" s="227" t="s">
        <v>53</v>
      </c>
      <c r="AY96" s="227" t="s">
        <v>53</v>
      </c>
      <c r="AZ96" s="227" t="s">
        <v>53</v>
      </c>
      <c r="BA96" s="228"/>
    </row>
    <row r="97" spans="1:54" s="118" customFormat="1" ht="12" customHeight="1" x14ac:dyDescent="0.25">
      <c r="A97" s="827"/>
      <c r="B97" s="828" t="s">
        <v>43</v>
      </c>
      <c r="C97" s="234" t="s">
        <v>136</v>
      </c>
      <c r="D97" s="566" t="s">
        <v>53</v>
      </c>
      <c r="E97" s="567" t="s">
        <v>53</v>
      </c>
      <c r="F97" s="568" t="s">
        <v>53</v>
      </c>
      <c r="G97" s="566" t="s">
        <v>53</v>
      </c>
      <c r="H97" s="567" t="s">
        <v>53</v>
      </c>
      <c r="I97" s="568" t="s">
        <v>53</v>
      </c>
      <c r="J97" s="566" t="s">
        <v>53</v>
      </c>
      <c r="K97" s="567" t="s">
        <v>53</v>
      </c>
      <c r="L97" s="568" t="s">
        <v>53</v>
      </c>
      <c r="M97" s="566" t="s">
        <v>53</v>
      </c>
      <c r="N97" s="567" t="s">
        <v>53</v>
      </c>
      <c r="O97" s="568" t="s">
        <v>53</v>
      </c>
      <c r="P97" s="229"/>
      <c r="Q97" s="230"/>
      <c r="R97" s="231"/>
      <c r="S97" s="229"/>
      <c r="T97" s="230"/>
      <c r="U97" s="231"/>
      <c r="V97" s="229"/>
      <c r="W97" s="230"/>
      <c r="X97" s="231"/>
      <c r="Y97" s="229"/>
      <c r="Z97" s="230"/>
      <c r="AA97" s="231"/>
      <c r="AB97" s="229"/>
      <c r="AC97" s="230"/>
      <c r="AD97" s="231"/>
      <c r="AE97" s="229"/>
      <c r="AF97" s="230"/>
      <c r="AG97" s="231"/>
      <c r="AH97" s="229"/>
      <c r="AI97" s="230"/>
      <c r="AJ97" s="231"/>
      <c r="AK97" s="238"/>
      <c r="AL97" s="230"/>
      <c r="AM97" s="231"/>
      <c r="AN97" s="240"/>
      <c r="AO97" s="230"/>
      <c r="AP97" s="231"/>
      <c r="AQ97" s="560" t="s">
        <v>53</v>
      </c>
      <c r="AR97" s="561" t="s">
        <v>53</v>
      </c>
      <c r="AS97" s="562" t="s">
        <v>53</v>
      </c>
      <c r="AT97" s="560" t="s">
        <v>255</v>
      </c>
      <c r="AU97" s="561">
        <v>26.32</v>
      </c>
      <c r="AV97" s="562">
        <v>37.75</v>
      </c>
      <c r="AW97" s="281" t="s">
        <v>372</v>
      </c>
      <c r="AX97" s="282">
        <v>18.760000000000002</v>
      </c>
      <c r="AY97" s="282" t="s">
        <v>333</v>
      </c>
      <c r="AZ97" s="282" t="s">
        <v>53</v>
      </c>
      <c r="BA97" s="283">
        <v>57.14</v>
      </c>
    </row>
    <row r="98" spans="1:54" s="118" customFormat="1" ht="12" customHeight="1" x14ac:dyDescent="0.25">
      <c r="A98" s="827"/>
      <c r="B98" s="821"/>
      <c r="C98" s="232" t="s">
        <v>138</v>
      </c>
      <c r="D98" s="569"/>
      <c r="E98" s="570"/>
      <c r="F98" s="571"/>
      <c r="G98" s="569"/>
      <c r="H98" s="570"/>
      <c r="I98" s="571"/>
      <c r="J98" s="569"/>
      <c r="K98" s="570"/>
      <c r="L98" s="571"/>
      <c r="M98" s="569" t="s">
        <v>53</v>
      </c>
      <c r="N98" s="570" t="s">
        <v>53</v>
      </c>
      <c r="O98" s="571" t="s">
        <v>53</v>
      </c>
      <c r="P98" s="199" t="s">
        <v>53</v>
      </c>
      <c r="Q98" s="200" t="s">
        <v>53</v>
      </c>
      <c r="R98" s="201" t="s">
        <v>53</v>
      </c>
      <c r="S98" s="199" t="s">
        <v>256</v>
      </c>
      <c r="T98" s="200" t="s">
        <v>53</v>
      </c>
      <c r="U98" s="201">
        <v>22.99</v>
      </c>
      <c r="V98" s="199" t="s">
        <v>256</v>
      </c>
      <c r="W98" s="200">
        <v>1.1399999999999999</v>
      </c>
      <c r="X98" s="201">
        <v>4.5999999999999996</v>
      </c>
      <c r="Y98" s="199" t="s">
        <v>293</v>
      </c>
      <c r="Z98" s="200">
        <v>1.52</v>
      </c>
      <c r="AA98" s="201">
        <v>5.77</v>
      </c>
      <c r="AB98" s="199" t="s">
        <v>53</v>
      </c>
      <c r="AC98" s="200">
        <v>3.81</v>
      </c>
      <c r="AD98" s="201" t="s">
        <v>53</v>
      </c>
      <c r="AE98" s="199" t="s">
        <v>335</v>
      </c>
      <c r="AF98" s="200">
        <v>12.31</v>
      </c>
      <c r="AG98" s="201">
        <v>189.43</v>
      </c>
      <c r="AH98" s="199" t="s">
        <v>368</v>
      </c>
      <c r="AI98" s="200">
        <v>13.08</v>
      </c>
      <c r="AJ98" s="201">
        <v>47.86</v>
      </c>
      <c r="AK98" s="225" t="s">
        <v>257</v>
      </c>
      <c r="AL98" s="200">
        <v>17.760000000000002</v>
      </c>
      <c r="AM98" s="201">
        <v>40.04</v>
      </c>
      <c r="AN98" s="222" t="s">
        <v>257</v>
      </c>
      <c r="AO98" s="200">
        <v>20.75</v>
      </c>
      <c r="AP98" s="201">
        <v>20.75</v>
      </c>
      <c r="AQ98" s="560" t="s">
        <v>257</v>
      </c>
      <c r="AR98" s="561">
        <v>16.61</v>
      </c>
      <c r="AS98" s="562">
        <v>18.41</v>
      </c>
      <c r="AT98" s="560" t="s">
        <v>368</v>
      </c>
      <c r="AU98" s="561">
        <v>6.82</v>
      </c>
      <c r="AV98" s="562">
        <v>13.75</v>
      </c>
      <c r="AW98" s="281" t="s">
        <v>335</v>
      </c>
      <c r="AX98" s="282">
        <v>6.4</v>
      </c>
      <c r="AY98" s="282" t="s">
        <v>333</v>
      </c>
      <c r="AZ98" s="282" t="s">
        <v>53</v>
      </c>
      <c r="BA98" s="283">
        <v>13.33</v>
      </c>
    </row>
    <row r="99" spans="1:54" s="118" customFormat="1" ht="12" customHeight="1" x14ac:dyDescent="0.25">
      <c r="A99" s="827"/>
      <c r="B99" s="821"/>
      <c r="C99" s="232" t="s">
        <v>137</v>
      </c>
      <c r="D99" s="569"/>
      <c r="E99" s="570"/>
      <c r="F99" s="571"/>
      <c r="G99" s="569"/>
      <c r="H99" s="570"/>
      <c r="I99" s="571"/>
      <c r="J99" s="569"/>
      <c r="K99" s="570"/>
      <c r="L99" s="571"/>
      <c r="M99" s="569"/>
      <c r="N99" s="570"/>
      <c r="O99" s="571"/>
      <c r="P99" s="199" t="s">
        <v>53</v>
      </c>
      <c r="Q99" s="200" t="s">
        <v>53</v>
      </c>
      <c r="R99" s="201" t="s">
        <v>53</v>
      </c>
      <c r="S99" s="199" t="s">
        <v>53</v>
      </c>
      <c r="T99" s="200" t="s">
        <v>53</v>
      </c>
      <c r="U99" s="201" t="s">
        <v>53</v>
      </c>
      <c r="V99" s="199" t="s">
        <v>53</v>
      </c>
      <c r="W99" s="200" t="s">
        <v>53</v>
      </c>
      <c r="X99" s="201" t="s">
        <v>53</v>
      </c>
      <c r="Y99" s="199" t="s">
        <v>53</v>
      </c>
      <c r="Z99" s="200" t="s">
        <v>53</v>
      </c>
      <c r="AA99" s="201" t="s">
        <v>53</v>
      </c>
      <c r="AB99" s="199" t="s">
        <v>53</v>
      </c>
      <c r="AC99" s="200" t="s">
        <v>53</v>
      </c>
      <c r="AD99" s="201" t="s">
        <v>53</v>
      </c>
      <c r="AE99" s="199" t="s">
        <v>53</v>
      </c>
      <c r="AF99" s="200" t="s">
        <v>53</v>
      </c>
      <c r="AG99" s="201" t="s">
        <v>53</v>
      </c>
      <c r="AH99" s="199" t="s">
        <v>53</v>
      </c>
      <c r="AI99" s="200" t="s">
        <v>53</v>
      </c>
      <c r="AJ99" s="201" t="s">
        <v>53</v>
      </c>
      <c r="AK99" s="225" t="s">
        <v>53</v>
      </c>
      <c r="AL99" s="200" t="s">
        <v>53</v>
      </c>
      <c r="AM99" s="201" t="s">
        <v>53</v>
      </c>
      <c r="AN99" s="222" t="s">
        <v>53</v>
      </c>
      <c r="AO99" s="200" t="s">
        <v>53</v>
      </c>
      <c r="AP99" s="201" t="s">
        <v>53</v>
      </c>
      <c r="AQ99" s="560" t="s">
        <v>53</v>
      </c>
      <c r="AR99" s="561" t="s">
        <v>53</v>
      </c>
      <c r="AS99" s="562" t="s">
        <v>53</v>
      </c>
      <c r="AT99" s="560" t="s">
        <v>53</v>
      </c>
      <c r="AU99" s="561" t="s">
        <v>53</v>
      </c>
      <c r="AV99" s="562" t="s">
        <v>53</v>
      </c>
      <c r="AW99" s="281" t="s">
        <v>255</v>
      </c>
      <c r="AX99" s="282">
        <v>0.56000000000000005</v>
      </c>
      <c r="AY99" s="282" t="s">
        <v>333</v>
      </c>
      <c r="AZ99" s="282" t="s">
        <v>53</v>
      </c>
      <c r="BA99" s="283">
        <v>1.06</v>
      </c>
    </row>
    <row r="100" spans="1:54" s="118" customFormat="1" ht="12" customHeight="1" x14ac:dyDescent="0.25">
      <c r="A100" s="827"/>
      <c r="B100" s="821"/>
      <c r="C100" s="235" t="s">
        <v>194</v>
      </c>
      <c r="D100" s="569"/>
      <c r="E100" s="570"/>
      <c r="F100" s="571"/>
      <c r="G100" s="569"/>
      <c r="H100" s="570"/>
      <c r="I100" s="571"/>
      <c r="J100" s="569"/>
      <c r="K100" s="570"/>
      <c r="L100" s="571"/>
      <c r="M100" s="569"/>
      <c r="N100" s="570"/>
      <c r="O100" s="571"/>
      <c r="P100" s="199"/>
      <c r="Q100" s="200"/>
      <c r="R100" s="201"/>
      <c r="S100" s="199"/>
      <c r="T100" s="200"/>
      <c r="U100" s="201"/>
      <c r="V100" s="199"/>
      <c r="W100" s="200"/>
      <c r="X100" s="201"/>
      <c r="Y100" s="199"/>
      <c r="Z100" s="200"/>
      <c r="AA100" s="201"/>
      <c r="AB100" s="199"/>
      <c r="AC100" s="200"/>
      <c r="AD100" s="201"/>
      <c r="AE100" s="199"/>
      <c r="AF100" s="200"/>
      <c r="AG100" s="201"/>
      <c r="AH100" s="199" t="s">
        <v>53</v>
      </c>
      <c r="AI100" s="200" t="s">
        <v>53</v>
      </c>
      <c r="AJ100" s="201" t="s">
        <v>53</v>
      </c>
      <c r="AK100" s="225" t="s">
        <v>53</v>
      </c>
      <c r="AL100" s="200" t="s">
        <v>53</v>
      </c>
      <c r="AM100" s="201" t="s">
        <v>53</v>
      </c>
      <c r="AN100" s="222" t="s">
        <v>53</v>
      </c>
      <c r="AO100" s="200" t="s">
        <v>53</v>
      </c>
      <c r="AP100" s="201" t="s">
        <v>53</v>
      </c>
      <c r="AQ100" s="560" t="s">
        <v>53</v>
      </c>
      <c r="AR100" s="561" t="s">
        <v>53</v>
      </c>
      <c r="AS100" s="562" t="s">
        <v>53</v>
      </c>
      <c r="AT100" s="560" t="s">
        <v>53</v>
      </c>
      <c r="AU100" s="561" t="s">
        <v>53</v>
      </c>
      <c r="AV100" s="562" t="s">
        <v>53</v>
      </c>
      <c r="AW100" s="281"/>
      <c r="AX100" s="282"/>
      <c r="AY100" s="282"/>
      <c r="AZ100" s="282"/>
      <c r="BA100" s="283" t="s">
        <v>333</v>
      </c>
    </row>
    <row r="101" spans="1:54" s="118" customFormat="1" ht="12" customHeight="1" x14ac:dyDescent="0.25">
      <c r="A101" s="827"/>
      <c r="B101" s="829"/>
      <c r="C101" s="672" t="s">
        <v>946</v>
      </c>
      <c r="D101" s="572"/>
      <c r="E101" s="573"/>
      <c r="F101" s="574"/>
      <c r="G101" s="572"/>
      <c r="H101" s="573"/>
      <c r="I101" s="574"/>
      <c r="J101" s="572"/>
      <c r="K101" s="573"/>
      <c r="L101" s="574"/>
      <c r="M101" s="572" t="s">
        <v>53</v>
      </c>
      <c r="N101" s="573" t="s">
        <v>53</v>
      </c>
      <c r="O101" s="574" t="s">
        <v>53</v>
      </c>
      <c r="P101" s="203" t="s">
        <v>53</v>
      </c>
      <c r="Q101" s="204" t="s">
        <v>53</v>
      </c>
      <c r="R101" s="205" t="s">
        <v>53</v>
      </c>
      <c r="S101" s="203" t="s">
        <v>53</v>
      </c>
      <c r="T101" s="204" t="s">
        <v>53</v>
      </c>
      <c r="U101" s="205" t="s">
        <v>53</v>
      </c>
      <c r="V101" s="203"/>
      <c r="W101" s="204"/>
      <c r="X101" s="205"/>
      <c r="Y101" s="203" t="s">
        <v>53</v>
      </c>
      <c r="Z101" s="204" t="s">
        <v>53</v>
      </c>
      <c r="AA101" s="205" t="s">
        <v>53</v>
      </c>
      <c r="AB101" s="203"/>
      <c r="AC101" s="204"/>
      <c r="AD101" s="205"/>
      <c r="AE101" s="203"/>
      <c r="AF101" s="204"/>
      <c r="AG101" s="205"/>
      <c r="AH101" s="203"/>
      <c r="AI101" s="204"/>
      <c r="AJ101" s="205"/>
      <c r="AK101" s="556"/>
      <c r="AL101" s="204"/>
      <c r="AM101" s="205"/>
      <c r="AN101" s="224"/>
      <c r="AO101" s="204"/>
      <c r="AP101" s="205"/>
      <c r="AQ101" s="575" t="s">
        <v>53</v>
      </c>
      <c r="AR101" s="576" t="s">
        <v>53</v>
      </c>
      <c r="AS101" s="577" t="s">
        <v>53</v>
      </c>
      <c r="AT101" s="575" t="s">
        <v>53</v>
      </c>
      <c r="AU101" s="576" t="s">
        <v>53</v>
      </c>
      <c r="AV101" s="577" t="s">
        <v>53</v>
      </c>
      <c r="AW101" s="224" t="s">
        <v>53</v>
      </c>
      <c r="AX101" s="204" t="s">
        <v>53</v>
      </c>
      <c r="AY101" s="204" t="s">
        <v>53</v>
      </c>
      <c r="AZ101" s="204" t="s">
        <v>53</v>
      </c>
      <c r="BA101" s="205"/>
    </row>
    <row r="102" spans="1:54" ht="15.75" customHeight="1" x14ac:dyDescent="0.25">
      <c r="A102" s="304"/>
      <c r="C102" s="596"/>
      <c r="BB102" s="89"/>
    </row>
    <row r="103" spans="1:54" ht="15.75" customHeight="1" x14ac:dyDescent="0.25">
      <c r="A103" s="304"/>
    </row>
    <row r="104" spans="1:54" ht="15.75" customHeight="1" x14ac:dyDescent="0.25">
      <c r="A104" s="304"/>
    </row>
    <row r="105" spans="1:54" ht="15.75" customHeight="1" x14ac:dyDescent="0.25">
      <c r="A105" s="304"/>
    </row>
    <row r="106" spans="1:54" ht="15.75" customHeight="1" x14ac:dyDescent="0.25">
      <c r="A106" s="304"/>
    </row>
    <row r="107" spans="1:54" ht="15.75" customHeight="1" x14ac:dyDescent="0.25">
      <c r="A107" s="304"/>
    </row>
    <row r="108" spans="1:54" ht="15.75" customHeight="1" x14ac:dyDescent="0.25">
      <c r="A108" s="304"/>
    </row>
  </sheetData>
  <mergeCells count="213">
    <mergeCell ref="V11:X11"/>
    <mergeCell ref="D12:F12"/>
    <mergeCell ref="G12:I12"/>
    <mergeCell ref="J12:L12"/>
    <mergeCell ref="M12:O12"/>
    <mergeCell ref="P12:R12"/>
    <mergeCell ref="S12:U12"/>
    <mergeCell ref="V12:X12"/>
    <mergeCell ref="D13:D14"/>
    <mergeCell ref="E13:E14"/>
    <mergeCell ref="F13:F14"/>
    <mergeCell ref="G13:G14"/>
    <mergeCell ref="H13:H14"/>
    <mergeCell ref="I13:I14"/>
    <mergeCell ref="J13:J14"/>
    <mergeCell ref="Y12:AA12"/>
    <mergeCell ref="AB12:AD12"/>
    <mergeCell ref="K13:K14"/>
    <mergeCell ref="L13:L14"/>
    <mergeCell ref="M13:M14"/>
    <mergeCell ref="N13:N14"/>
    <mergeCell ref="O13:O14"/>
    <mergeCell ref="P13:P14"/>
    <mergeCell ref="AQ12:AS12"/>
    <mergeCell ref="Q13:Q14"/>
    <mergeCell ref="R13:R14"/>
    <mergeCell ref="S13:S14"/>
    <mergeCell ref="T13:T14"/>
    <mergeCell ref="U13:U14"/>
    <mergeCell ref="V13:V14"/>
    <mergeCell ref="AI13:AI14"/>
    <mergeCell ref="AJ13:AJ14"/>
    <mergeCell ref="AT12:AV12"/>
    <mergeCell ref="AW12:BB12"/>
    <mergeCell ref="AE12:AG12"/>
    <mergeCell ref="AH12:AJ12"/>
    <mergeCell ref="AK12:AM12"/>
    <mergeCell ref="AN12:AP12"/>
    <mergeCell ref="W13:W14"/>
    <mergeCell ref="X13:X14"/>
    <mergeCell ref="Y13:Y14"/>
    <mergeCell ref="Z13:Z14"/>
    <mergeCell ref="AA13:AA14"/>
    <mergeCell ref="AB13:AB14"/>
    <mergeCell ref="AK13:AK14"/>
    <mergeCell ref="AL13:AL14"/>
    <mergeCell ref="AM13:AM14"/>
    <mergeCell ref="AN13:AN14"/>
    <mergeCell ref="AC13:AC14"/>
    <mergeCell ref="AD13:AD14"/>
    <mergeCell ref="AE13:AE14"/>
    <mergeCell ref="AF13:AF14"/>
    <mergeCell ref="AG13:AG14"/>
    <mergeCell ref="AH13:AH14"/>
    <mergeCell ref="BB13:BB14"/>
    <mergeCell ref="AU13:AU14"/>
    <mergeCell ref="D25:F25"/>
    <mergeCell ref="G25:I25"/>
    <mergeCell ref="J25:L25"/>
    <mergeCell ref="M25:O25"/>
    <mergeCell ref="P25:R25"/>
    <mergeCell ref="S25:U25"/>
    <mergeCell ref="V25:X25"/>
    <mergeCell ref="Y25:AA25"/>
    <mergeCell ref="AB25:AD25"/>
    <mergeCell ref="AV13:AV14"/>
    <mergeCell ref="AW13:AW14"/>
    <mergeCell ref="AX13:AX14"/>
    <mergeCell ref="AY13:AZ13"/>
    <mergeCell ref="BA13:BA14"/>
    <mergeCell ref="AO13:AO14"/>
    <mergeCell ref="AP13:AP14"/>
    <mergeCell ref="AQ13:AQ14"/>
    <mergeCell ref="AR13:AR14"/>
    <mergeCell ref="AS13:AS14"/>
    <mergeCell ref="AT13:AT14"/>
    <mergeCell ref="M26:M27"/>
    <mergeCell ref="N26:N27"/>
    <mergeCell ref="O26:O27"/>
    <mergeCell ref="P26:P27"/>
    <mergeCell ref="Q26:Q27"/>
    <mergeCell ref="R26:R27"/>
    <mergeCell ref="AW25:BB25"/>
    <mergeCell ref="D26:D27"/>
    <mergeCell ref="E26:E27"/>
    <mergeCell ref="F26:F27"/>
    <mergeCell ref="G26:G27"/>
    <mergeCell ref="H26:H27"/>
    <mergeCell ref="I26:I27"/>
    <mergeCell ref="J26:J27"/>
    <mergeCell ref="K26:K27"/>
    <mergeCell ref="L26:L27"/>
    <mergeCell ref="AE25:AG25"/>
    <mergeCell ref="AH25:AJ25"/>
    <mergeCell ref="AK25:AM25"/>
    <mergeCell ref="AN25:AP25"/>
    <mergeCell ref="AQ25:AS25"/>
    <mergeCell ref="AT25:AV25"/>
    <mergeCell ref="Y26:Y27"/>
    <mergeCell ref="Z26:Z27"/>
    <mergeCell ref="AA26:AA27"/>
    <mergeCell ref="AB26:AB27"/>
    <mergeCell ref="AC26:AC27"/>
    <mergeCell ref="AD26:AD27"/>
    <mergeCell ref="S26:S27"/>
    <mergeCell ref="T26:T27"/>
    <mergeCell ref="U26:U27"/>
    <mergeCell ref="V26:V27"/>
    <mergeCell ref="W26:W27"/>
    <mergeCell ref="X26:X27"/>
    <mergeCell ref="AW26:AW27"/>
    <mergeCell ref="AX26:AX27"/>
    <mergeCell ref="AY26:AZ26"/>
    <mergeCell ref="BA26:BA27"/>
    <mergeCell ref="BB26:BB27"/>
    <mergeCell ref="B28:B31"/>
    <mergeCell ref="AQ26:AQ27"/>
    <mergeCell ref="AR26:AR27"/>
    <mergeCell ref="AS26:AS27"/>
    <mergeCell ref="AT26:AT27"/>
    <mergeCell ref="AU26:AU27"/>
    <mergeCell ref="AV26:AV27"/>
    <mergeCell ref="AK26:AK27"/>
    <mergeCell ref="AL26:AL27"/>
    <mergeCell ref="AM26:AM27"/>
    <mergeCell ref="AN26:AN27"/>
    <mergeCell ref="AO26:AO27"/>
    <mergeCell ref="AP26:AP27"/>
    <mergeCell ref="AE26:AE27"/>
    <mergeCell ref="AF26:AF27"/>
    <mergeCell ref="AG26:AG27"/>
    <mergeCell ref="AH26:AH27"/>
    <mergeCell ref="AI26:AI27"/>
    <mergeCell ref="AJ26:AJ27"/>
    <mergeCell ref="S46:U46"/>
    <mergeCell ref="V46:X46"/>
    <mergeCell ref="Y46:AA46"/>
    <mergeCell ref="AB46:AD46"/>
    <mergeCell ref="B32:B33"/>
    <mergeCell ref="B35:B39"/>
    <mergeCell ref="B42:B43"/>
    <mergeCell ref="D46:F46"/>
    <mergeCell ref="G46:I46"/>
    <mergeCell ref="J46:L46"/>
    <mergeCell ref="M47:M48"/>
    <mergeCell ref="N47:N48"/>
    <mergeCell ref="O47:O48"/>
    <mergeCell ref="P47:P48"/>
    <mergeCell ref="Q47:Q48"/>
    <mergeCell ref="R47:R48"/>
    <mergeCell ref="AW46:BA46"/>
    <mergeCell ref="D47:D48"/>
    <mergeCell ref="E47:E48"/>
    <mergeCell ref="F47:F48"/>
    <mergeCell ref="G47:G48"/>
    <mergeCell ref="H47:H48"/>
    <mergeCell ref="I47:I48"/>
    <mergeCell ref="J47:J48"/>
    <mergeCell ref="K47:K48"/>
    <mergeCell ref="L47:L48"/>
    <mergeCell ref="AE46:AG46"/>
    <mergeCell ref="AH46:AJ46"/>
    <mergeCell ref="AK46:AM46"/>
    <mergeCell ref="AN46:AP46"/>
    <mergeCell ref="AQ46:AS46"/>
    <mergeCell ref="AT46:AV46"/>
    <mergeCell ref="M46:O46"/>
    <mergeCell ref="P46:R46"/>
    <mergeCell ref="Z47:Z48"/>
    <mergeCell ref="AA47:AA48"/>
    <mergeCell ref="AB47:AB48"/>
    <mergeCell ref="AC47:AC48"/>
    <mergeCell ref="AD47:AD48"/>
    <mergeCell ref="S47:S48"/>
    <mergeCell ref="T47:T48"/>
    <mergeCell ref="U47:U48"/>
    <mergeCell ref="V47:V48"/>
    <mergeCell ref="W47:W48"/>
    <mergeCell ref="X47:X48"/>
    <mergeCell ref="AW47:AW48"/>
    <mergeCell ref="AX47:AX48"/>
    <mergeCell ref="AY47:AZ47"/>
    <mergeCell ref="BA47:BA48"/>
    <mergeCell ref="A49:A74"/>
    <mergeCell ref="AQ47:AQ48"/>
    <mergeCell ref="AR47:AR48"/>
    <mergeCell ref="AS47:AS48"/>
    <mergeCell ref="AT47:AT48"/>
    <mergeCell ref="AU47:AU48"/>
    <mergeCell ref="AV47:AV48"/>
    <mergeCell ref="AK47:AK48"/>
    <mergeCell ref="AL47:AL48"/>
    <mergeCell ref="AM47:AM48"/>
    <mergeCell ref="AN47:AN48"/>
    <mergeCell ref="AO47:AO48"/>
    <mergeCell ref="AP47:AP48"/>
    <mergeCell ref="AE47:AE48"/>
    <mergeCell ref="AF47:AF48"/>
    <mergeCell ref="AG47:AG48"/>
    <mergeCell ref="AH47:AH48"/>
    <mergeCell ref="AI47:AI48"/>
    <mergeCell ref="AJ47:AJ48"/>
    <mergeCell ref="Y47:Y48"/>
    <mergeCell ref="B97:B101"/>
    <mergeCell ref="B49:B62"/>
    <mergeCell ref="B63:B67"/>
    <mergeCell ref="B68:B71"/>
    <mergeCell ref="B72:B74"/>
    <mergeCell ref="A75:A84"/>
    <mergeCell ref="B75:B81"/>
    <mergeCell ref="B82:B84"/>
    <mergeCell ref="A86:A101"/>
    <mergeCell ref="B86:B9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8"/>
  <sheetViews>
    <sheetView showGridLines="0" workbookViewId="0"/>
  </sheetViews>
  <sheetFormatPr baseColWidth="10" defaultColWidth="9.109375" defaultRowHeight="15.75" customHeight="1" x14ac:dyDescent="0.25"/>
  <cols>
    <col min="1" max="1" width="9.88671875" style="50" customWidth="1"/>
    <col min="2" max="2" width="16.109375" style="51" customWidth="1"/>
    <col min="3" max="3" width="21.33203125" style="52" customWidth="1"/>
    <col min="4" max="13" width="6.6640625" style="53" customWidth="1"/>
    <col min="14" max="18" width="6.6640625" style="54" customWidth="1"/>
    <col min="19" max="21" width="6.6640625" style="55" customWidth="1"/>
    <col min="22" max="24" width="6.6640625" style="54" customWidth="1"/>
    <col min="25" max="25" width="6.6640625" style="132" customWidth="1"/>
    <col min="26" max="27" width="6.6640625" style="54" customWidth="1"/>
    <col min="28" max="28" width="6.6640625" style="132" customWidth="1"/>
    <col min="29" max="54" width="6.6640625" style="54" customWidth="1"/>
    <col min="55" max="16384" width="9.109375" style="54"/>
  </cols>
  <sheetData>
    <row r="1" spans="1:54" ht="12.9" customHeight="1" x14ac:dyDescent="0.25">
      <c r="A1" s="56"/>
    </row>
    <row r="2" spans="1:54" ht="12.9" customHeight="1" x14ac:dyDescent="0.25">
      <c r="A2" s="56"/>
    </row>
    <row r="3" spans="1:54" ht="12.9" customHeight="1" x14ac:dyDescent="0.25">
      <c r="A3" s="56"/>
    </row>
    <row r="4" spans="1:54" ht="12.9" customHeight="1" x14ac:dyDescent="0.25">
      <c r="A4" s="56"/>
    </row>
    <row r="5" spans="1:54" ht="12.9" customHeight="1" x14ac:dyDescent="0.25">
      <c r="A5" s="56"/>
    </row>
    <row r="6" spans="1:54" ht="12.9" customHeight="1" x14ac:dyDescent="0.25">
      <c r="A6" s="56"/>
    </row>
    <row r="7" spans="1:54" ht="11.25" customHeight="1" x14ac:dyDescent="0.25">
      <c r="A7" s="56"/>
    </row>
    <row r="8" spans="1:54" ht="11.25" customHeight="1" x14ac:dyDescent="0.25">
      <c r="A8" s="56"/>
    </row>
    <row r="9" spans="1:54" ht="13.8" customHeight="1" x14ac:dyDescent="0.25">
      <c r="A9" s="56" t="s">
        <v>59</v>
      </c>
    </row>
    <row r="10" spans="1:54" ht="11.25" customHeight="1" x14ac:dyDescent="0.25">
      <c r="A10" s="16" t="s">
        <v>64</v>
      </c>
    </row>
    <row r="11" spans="1:54" ht="11.25" customHeight="1" thickBot="1" x14ac:dyDescent="0.3">
      <c r="B11" s="57" t="s">
        <v>45</v>
      </c>
      <c r="V11" s="813"/>
      <c r="W11" s="813"/>
      <c r="X11" s="813"/>
    </row>
    <row r="12" spans="1:54" ht="11.25" customHeight="1" x14ac:dyDescent="0.2">
      <c r="B12" s="58"/>
      <c r="C12" s="59"/>
      <c r="D12" s="785" t="s">
        <v>101</v>
      </c>
      <c r="E12" s="786"/>
      <c r="F12" s="787"/>
      <c r="G12" s="785" t="s">
        <v>102</v>
      </c>
      <c r="H12" s="786"/>
      <c r="I12" s="787"/>
      <c r="J12" s="785" t="s">
        <v>103</v>
      </c>
      <c r="K12" s="786"/>
      <c r="L12" s="787"/>
      <c r="M12" s="785" t="s">
        <v>100</v>
      </c>
      <c r="N12" s="786"/>
      <c r="O12" s="787"/>
      <c r="P12" s="785" t="s">
        <v>1</v>
      </c>
      <c r="Q12" s="786"/>
      <c r="R12" s="787"/>
      <c r="S12" s="785" t="s">
        <v>2</v>
      </c>
      <c r="T12" s="786"/>
      <c r="U12" s="787"/>
      <c r="V12" s="785" t="s">
        <v>3</v>
      </c>
      <c r="W12" s="786"/>
      <c r="X12" s="787"/>
      <c r="Y12" s="833">
        <v>2014</v>
      </c>
      <c r="Z12" s="834"/>
      <c r="AA12" s="835"/>
      <c r="AB12" s="814">
        <v>2015</v>
      </c>
      <c r="AC12" s="815"/>
      <c r="AD12" s="816"/>
      <c r="AE12" s="814">
        <v>2016</v>
      </c>
      <c r="AF12" s="815"/>
      <c r="AG12" s="816"/>
      <c r="AH12" s="814">
        <v>2017</v>
      </c>
      <c r="AI12" s="815"/>
      <c r="AJ12" s="816"/>
      <c r="AK12" s="814">
        <v>2018</v>
      </c>
      <c r="AL12" s="815"/>
      <c r="AM12" s="816"/>
      <c r="AN12" s="794">
        <v>2019</v>
      </c>
      <c r="AO12" s="850"/>
      <c r="AP12" s="851"/>
      <c r="AQ12" s="794">
        <v>2020</v>
      </c>
      <c r="AR12" s="850"/>
      <c r="AS12" s="851"/>
      <c r="AT12" s="794">
        <v>2021</v>
      </c>
      <c r="AU12" s="850"/>
      <c r="AV12" s="851"/>
      <c r="AW12" s="843">
        <v>2022</v>
      </c>
      <c r="AX12" s="844"/>
      <c r="AY12" s="844"/>
      <c r="AZ12" s="844"/>
      <c r="BA12" s="844"/>
      <c r="BB12" s="845"/>
    </row>
    <row r="13" spans="1:54" ht="22.5" customHeight="1" x14ac:dyDescent="0.25">
      <c r="B13" s="493" t="s">
        <v>80</v>
      </c>
      <c r="C13" s="59"/>
      <c r="D13" s="788" t="s">
        <v>55</v>
      </c>
      <c r="E13" s="783" t="s">
        <v>73</v>
      </c>
      <c r="F13" s="784" t="s">
        <v>74</v>
      </c>
      <c r="G13" s="788" t="s">
        <v>55</v>
      </c>
      <c r="H13" s="783" t="s">
        <v>73</v>
      </c>
      <c r="I13" s="784" t="s">
        <v>74</v>
      </c>
      <c r="J13" s="788" t="s">
        <v>55</v>
      </c>
      <c r="K13" s="783" t="s">
        <v>73</v>
      </c>
      <c r="L13" s="784" t="s">
        <v>74</v>
      </c>
      <c r="M13" s="788" t="s">
        <v>55</v>
      </c>
      <c r="N13" s="783" t="s">
        <v>73</v>
      </c>
      <c r="O13" s="784" t="s">
        <v>74</v>
      </c>
      <c r="P13" s="788" t="s">
        <v>55</v>
      </c>
      <c r="Q13" s="783" t="s">
        <v>73</v>
      </c>
      <c r="R13" s="784" t="s">
        <v>74</v>
      </c>
      <c r="S13" s="788" t="s">
        <v>55</v>
      </c>
      <c r="T13" s="797" t="s">
        <v>73</v>
      </c>
      <c r="U13" s="798" t="s">
        <v>74</v>
      </c>
      <c r="V13" s="788" t="s">
        <v>55</v>
      </c>
      <c r="W13" s="797" t="s">
        <v>73</v>
      </c>
      <c r="X13" s="798" t="s">
        <v>74</v>
      </c>
      <c r="Y13" s="788" t="s">
        <v>56</v>
      </c>
      <c r="Z13" s="797" t="s">
        <v>73</v>
      </c>
      <c r="AA13" s="798" t="s">
        <v>74</v>
      </c>
      <c r="AB13" s="818" t="s">
        <v>56</v>
      </c>
      <c r="AC13" s="718" t="s">
        <v>73</v>
      </c>
      <c r="AD13" s="817" t="s">
        <v>74</v>
      </c>
      <c r="AE13" s="818" t="s">
        <v>56</v>
      </c>
      <c r="AF13" s="718" t="s">
        <v>73</v>
      </c>
      <c r="AG13" s="817" t="s">
        <v>74</v>
      </c>
      <c r="AH13" s="841" t="s">
        <v>56</v>
      </c>
      <c r="AI13" s="730" t="s">
        <v>73</v>
      </c>
      <c r="AJ13" s="809" t="s">
        <v>74</v>
      </c>
      <c r="AK13" s="848" t="s">
        <v>56</v>
      </c>
      <c r="AL13" s="730" t="s">
        <v>73</v>
      </c>
      <c r="AM13" s="809" t="s">
        <v>74</v>
      </c>
      <c r="AN13" s="848" t="s">
        <v>56</v>
      </c>
      <c r="AO13" s="730" t="s">
        <v>73</v>
      </c>
      <c r="AP13" s="809" t="s">
        <v>74</v>
      </c>
      <c r="AQ13" s="848" t="s">
        <v>56</v>
      </c>
      <c r="AR13" s="730" t="s">
        <v>73</v>
      </c>
      <c r="AS13" s="734" t="s">
        <v>74</v>
      </c>
      <c r="AT13" s="848" t="s">
        <v>56</v>
      </c>
      <c r="AU13" s="730" t="s">
        <v>73</v>
      </c>
      <c r="AV13" s="809" t="s">
        <v>74</v>
      </c>
      <c r="AW13" s="848" t="s">
        <v>46</v>
      </c>
      <c r="AX13" s="730" t="s">
        <v>77</v>
      </c>
      <c r="AY13" s="718" t="s">
        <v>76</v>
      </c>
      <c r="AZ13" s="718"/>
      <c r="BA13" s="730" t="s">
        <v>75</v>
      </c>
      <c r="BB13" s="846" t="s">
        <v>47</v>
      </c>
    </row>
    <row r="14" spans="1:54" ht="22.5" customHeight="1" thickBot="1" x14ac:dyDescent="0.3">
      <c r="A14" s="58"/>
      <c r="B14" s="61"/>
      <c r="C14" s="59"/>
      <c r="D14" s="788"/>
      <c r="E14" s="783"/>
      <c r="F14" s="784"/>
      <c r="G14" s="788"/>
      <c r="H14" s="783"/>
      <c r="I14" s="784"/>
      <c r="J14" s="788"/>
      <c r="K14" s="783"/>
      <c r="L14" s="784"/>
      <c r="M14" s="788"/>
      <c r="N14" s="783"/>
      <c r="O14" s="784"/>
      <c r="P14" s="788"/>
      <c r="Q14" s="783"/>
      <c r="R14" s="784"/>
      <c r="S14" s="825"/>
      <c r="T14" s="797"/>
      <c r="U14" s="798"/>
      <c r="V14" s="825"/>
      <c r="W14" s="797"/>
      <c r="X14" s="798"/>
      <c r="Y14" s="825"/>
      <c r="Z14" s="797"/>
      <c r="AA14" s="798"/>
      <c r="AB14" s="818"/>
      <c r="AC14" s="718"/>
      <c r="AD14" s="817"/>
      <c r="AE14" s="818"/>
      <c r="AF14" s="718"/>
      <c r="AG14" s="817"/>
      <c r="AH14" s="842"/>
      <c r="AI14" s="731"/>
      <c r="AJ14" s="810"/>
      <c r="AK14" s="849"/>
      <c r="AL14" s="731"/>
      <c r="AM14" s="810"/>
      <c r="AN14" s="849"/>
      <c r="AO14" s="731"/>
      <c r="AP14" s="810"/>
      <c r="AQ14" s="849"/>
      <c r="AR14" s="731"/>
      <c r="AS14" s="735"/>
      <c r="AT14" s="849"/>
      <c r="AU14" s="731"/>
      <c r="AV14" s="810"/>
      <c r="AW14" s="849"/>
      <c r="AX14" s="731"/>
      <c r="AY14" s="487" t="s">
        <v>28</v>
      </c>
      <c r="AZ14" s="487" t="s">
        <v>29</v>
      </c>
      <c r="BA14" s="731"/>
      <c r="BB14" s="847"/>
    </row>
    <row r="15" spans="1:54" ht="13.05" customHeight="1" x14ac:dyDescent="0.2">
      <c r="A15" s="58"/>
      <c r="C15" s="86" t="s">
        <v>65</v>
      </c>
      <c r="D15" s="278" t="s">
        <v>385</v>
      </c>
      <c r="E15" s="279">
        <v>4846.8</v>
      </c>
      <c r="F15" s="280">
        <v>5371.82</v>
      </c>
      <c r="G15" s="278" t="s">
        <v>235</v>
      </c>
      <c r="H15" s="279">
        <v>5584.86</v>
      </c>
      <c r="I15" s="280">
        <v>6160.5280000000002</v>
      </c>
      <c r="J15" s="278" t="s">
        <v>340</v>
      </c>
      <c r="K15" s="279">
        <v>5681.85</v>
      </c>
      <c r="L15" s="280">
        <v>6476.78</v>
      </c>
      <c r="M15" s="278" t="s">
        <v>343</v>
      </c>
      <c r="N15" s="279">
        <v>5839.74</v>
      </c>
      <c r="O15" s="280">
        <v>9054.61</v>
      </c>
      <c r="P15" s="278" t="s">
        <v>569</v>
      </c>
      <c r="Q15" s="279">
        <v>6589.05</v>
      </c>
      <c r="R15" s="280">
        <v>10837.59</v>
      </c>
      <c r="S15" s="278" t="s">
        <v>524</v>
      </c>
      <c r="T15" s="279">
        <v>8753.4699999999993</v>
      </c>
      <c r="U15" s="280">
        <v>12722.87</v>
      </c>
      <c r="V15" s="278" t="s">
        <v>726</v>
      </c>
      <c r="W15" s="279">
        <v>10861.4</v>
      </c>
      <c r="X15" s="280">
        <v>13086.91</v>
      </c>
      <c r="Y15" s="278" t="s">
        <v>727</v>
      </c>
      <c r="Z15" s="279">
        <v>12273.28</v>
      </c>
      <c r="AA15" s="280">
        <v>16464.13</v>
      </c>
      <c r="AB15" s="278" t="s">
        <v>646</v>
      </c>
      <c r="AC15" s="279">
        <v>16916.61</v>
      </c>
      <c r="AD15" s="280">
        <v>34664.758000000002</v>
      </c>
      <c r="AE15" s="278" t="s">
        <v>728</v>
      </c>
      <c r="AF15" s="279">
        <v>20054.3</v>
      </c>
      <c r="AG15" s="280">
        <v>38628.681900000003</v>
      </c>
      <c r="AH15" s="278" t="s">
        <v>465</v>
      </c>
      <c r="AI15" s="279">
        <v>29111.16</v>
      </c>
      <c r="AJ15" s="280">
        <v>41419.760000000002</v>
      </c>
      <c r="AK15" s="278" t="s">
        <v>729</v>
      </c>
      <c r="AL15" s="279">
        <v>34389.187700000002</v>
      </c>
      <c r="AM15" s="280">
        <v>50433.256200000003</v>
      </c>
      <c r="AN15" s="278" t="s">
        <v>730</v>
      </c>
      <c r="AO15" s="279">
        <v>39498.31</v>
      </c>
      <c r="AP15" s="280">
        <v>59124.743300000002</v>
      </c>
      <c r="AQ15" s="278" t="s">
        <v>731</v>
      </c>
      <c r="AR15" s="279">
        <v>49969.290099999998</v>
      </c>
      <c r="AS15" s="500">
        <v>67036.856700000004</v>
      </c>
      <c r="AT15" s="278" t="s">
        <v>732</v>
      </c>
      <c r="AU15" s="279">
        <v>60449.839</v>
      </c>
      <c r="AV15" s="280">
        <v>78037.491399999999</v>
      </c>
      <c r="AW15" s="278" t="s">
        <v>733</v>
      </c>
      <c r="AX15" s="279">
        <v>65575.622793999995</v>
      </c>
      <c r="AY15" s="279">
        <v>3079.4242760000002</v>
      </c>
      <c r="AZ15" s="279">
        <v>7396.85</v>
      </c>
      <c r="BA15" s="279">
        <v>76473.107069999998</v>
      </c>
      <c r="BB15" s="612">
        <f t="shared" ref="BB15:BB22" si="0">BA15/BA$22*100</f>
        <v>62.285767967109329</v>
      </c>
    </row>
    <row r="16" spans="1:54" ht="13.05" customHeight="1" x14ac:dyDescent="0.2">
      <c r="A16" s="58"/>
      <c r="C16" s="64" t="s">
        <v>30</v>
      </c>
      <c r="D16" s="281" t="s">
        <v>478</v>
      </c>
      <c r="E16" s="282">
        <v>2378.9690000000001</v>
      </c>
      <c r="F16" s="283">
        <v>2677.0189999999998</v>
      </c>
      <c r="G16" s="281" t="s">
        <v>394</v>
      </c>
      <c r="H16" s="282">
        <v>2236.3989999999999</v>
      </c>
      <c r="I16" s="283">
        <v>2753.06</v>
      </c>
      <c r="J16" s="281" t="s">
        <v>692</v>
      </c>
      <c r="K16" s="282">
        <v>2541.0639999999999</v>
      </c>
      <c r="L16" s="283">
        <v>2913.8609999999999</v>
      </c>
      <c r="M16" s="281" t="s">
        <v>606</v>
      </c>
      <c r="N16" s="282">
        <v>3091.8310000000001</v>
      </c>
      <c r="O16" s="283">
        <v>4670.8419999999996</v>
      </c>
      <c r="P16" s="281" t="s">
        <v>734</v>
      </c>
      <c r="Q16" s="282">
        <v>4062.7809999999999</v>
      </c>
      <c r="R16" s="283">
        <v>6607.9380000000001</v>
      </c>
      <c r="S16" s="281" t="s">
        <v>614</v>
      </c>
      <c r="T16" s="282">
        <v>6065.9309999999996</v>
      </c>
      <c r="U16" s="283">
        <v>8344.6110000000008</v>
      </c>
      <c r="V16" s="281" t="s">
        <v>735</v>
      </c>
      <c r="W16" s="282">
        <v>6579.6890000000003</v>
      </c>
      <c r="X16" s="283">
        <v>9464.3590000000004</v>
      </c>
      <c r="Y16" s="281" t="s">
        <v>736</v>
      </c>
      <c r="Z16" s="282">
        <v>7362.7730000000001</v>
      </c>
      <c r="AA16" s="283">
        <v>11013.073</v>
      </c>
      <c r="AB16" s="281" t="s">
        <v>737</v>
      </c>
      <c r="AC16" s="282">
        <v>8598.4500000000007</v>
      </c>
      <c r="AD16" s="283">
        <v>14448.33</v>
      </c>
      <c r="AE16" s="281" t="s">
        <v>738</v>
      </c>
      <c r="AF16" s="282">
        <v>9004.1913000000004</v>
      </c>
      <c r="AG16" s="283">
        <v>17153.2513</v>
      </c>
      <c r="AH16" s="281" t="s">
        <v>739</v>
      </c>
      <c r="AI16" s="282">
        <v>15738.977999999999</v>
      </c>
      <c r="AJ16" s="283">
        <v>21499.968000000001</v>
      </c>
      <c r="AK16" s="281" t="s">
        <v>740</v>
      </c>
      <c r="AL16" s="282">
        <v>17978.855299999999</v>
      </c>
      <c r="AM16" s="283">
        <v>22178.957699999999</v>
      </c>
      <c r="AN16" s="281" t="s">
        <v>741</v>
      </c>
      <c r="AO16" s="282">
        <v>19135.140299999999</v>
      </c>
      <c r="AP16" s="283">
        <v>26199.067899999998</v>
      </c>
      <c r="AQ16" s="281" t="s">
        <v>742</v>
      </c>
      <c r="AR16" s="282">
        <v>20805.358</v>
      </c>
      <c r="AS16" s="396">
        <v>29903.94</v>
      </c>
      <c r="AT16" s="281" t="s">
        <v>743</v>
      </c>
      <c r="AU16" s="282">
        <v>26275.2395</v>
      </c>
      <c r="AV16" s="283">
        <v>35710.583700000003</v>
      </c>
      <c r="AW16" s="281" t="s">
        <v>744</v>
      </c>
      <c r="AX16" s="282">
        <v>30498.384016</v>
      </c>
      <c r="AY16" s="282">
        <v>1886.4876730000001</v>
      </c>
      <c r="AZ16" s="282">
        <v>5566.4553420000002</v>
      </c>
      <c r="BA16" s="282">
        <v>38028.267031000003</v>
      </c>
      <c r="BB16" s="613">
        <f t="shared" si="0"/>
        <v>30.973238923272898</v>
      </c>
    </row>
    <row r="17" spans="1:55" ht="13.05" customHeight="1" x14ac:dyDescent="0.2">
      <c r="A17" s="58"/>
      <c r="C17" s="64" t="s">
        <v>32</v>
      </c>
      <c r="D17" s="281" t="s">
        <v>264</v>
      </c>
      <c r="E17" s="282">
        <v>113.28</v>
      </c>
      <c r="F17" s="283">
        <v>156.94</v>
      </c>
      <c r="G17" s="281" t="s">
        <v>259</v>
      </c>
      <c r="H17" s="282">
        <v>114.16</v>
      </c>
      <c r="I17" s="283">
        <v>193.91</v>
      </c>
      <c r="J17" s="281" t="s">
        <v>264</v>
      </c>
      <c r="K17" s="282">
        <v>112.15</v>
      </c>
      <c r="L17" s="283">
        <v>204.53100000000001</v>
      </c>
      <c r="M17" s="281" t="s">
        <v>324</v>
      </c>
      <c r="N17" s="282">
        <v>175.58</v>
      </c>
      <c r="O17" s="283">
        <v>294.85700000000003</v>
      </c>
      <c r="P17" s="281" t="s">
        <v>299</v>
      </c>
      <c r="Q17" s="282">
        <v>194.71</v>
      </c>
      <c r="R17" s="283">
        <v>453.70699999999999</v>
      </c>
      <c r="S17" s="281" t="s">
        <v>268</v>
      </c>
      <c r="T17" s="282">
        <v>214.80199999999999</v>
      </c>
      <c r="U17" s="283">
        <v>513.58199999999999</v>
      </c>
      <c r="V17" s="281" t="s">
        <v>299</v>
      </c>
      <c r="W17" s="282">
        <v>321.16199999999998</v>
      </c>
      <c r="X17" s="283">
        <v>473.09199999999998</v>
      </c>
      <c r="Y17" s="281" t="s">
        <v>223</v>
      </c>
      <c r="Z17" s="282">
        <v>416.25200000000001</v>
      </c>
      <c r="AA17" s="283">
        <v>475.702</v>
      </c>
      <c r="AB17" s="281" t="s">
        <v>365</v>
      </c>
      <c r="AC17" s="282">
        <v>574.64200000000005</v>
      </c>
      <c r="AD17" s="283">
        <v>594.96199999999999</v>
      </c>
      <c r="AE17" s="281" t="s">
        <v>366</v>
      </c>
      <c r="AF17" s="282">
        <v>527.35699999999997</v>
      </c>
      <c r="AG17" s="283">
        <v>592.27700000000004</v>
      </c>
      <c r="AH17" s="281" t="s">
        <v>272</v>
      </c>
      <c r="AI17" s="282">
        <v>550.25699999999995</v>
      </c>
      <c r="AJ17" s="283">
        <v>725.06880000000001</v>
      </c>
      <c r="AK17" s="281" t="s">
        <v>500</v>
      </c>
      <c r="AL17" s="282">
        <v>536.11699999999996</v>
      </c>
      <c r="AM17" s="283">
        <v>840.20410000000004</v>
      </c>
      <c r="AN17" s="281" t="s">
        <v>408</v>
      </c>
      <c r="AO17" s="282">
        <v>602.74310000000003</v>
      </c>
      <c r="AP17" s="283">
        <v>985.14599999999996</v>
      </c>
      <c r="AQ17" s="281" t="s">
        <v>228</v>
      </c>
      <c r="AR17" s="282">
        <v>725.90409999999997</v>
      </c>
      <c r="AS17" s="396">
        <v>1113.9322999999999</v>
      </c>
      <c r="AT17" s="281" t="s">
        <v>317</v>
      </c>
      <c r="AU17" s="282">
        <v>970.60419999999999</v>
      </c>
      <c r="AV17" s="283">
        <v>1514.1332</v>
      </c>
      <c r="AW17" s="281" t="s">
        <v>318</v>
      </c>
      <c r="AX17" s="282">
        <v>960.60679700000003</v>
      </c>
      <c r="AY17" s="282">
        <v>45.430100000000003</v>
      </c>
      <c r="AZ17" s="282">
        <v>283.63</v>
      </c>
      <c r="BA17" s="282">
        <v>1408.1168970000001</v>
      </c>
      <c r="BB17" s="613">
        <f t="shared" si="0"/>
        <v>1.1468821612913707</v>
      </c>
    </row>
    <row r="18" spans="1:55" ht="13.05" customHeight="1" x14ac:dyDescent="0.2">
      <c r="A18" s="58"/>
      <c r="C18" s="64" t="s">
        <v>35</v>
      </c>
      <c r="D18" s="281" t="s">
        <v>258</v>
      </c>
      <c r="E18" s="282">
        <v>9.67</v>
      </c>
      <c r="F18" s="283">
        <v>9.93</v>
      </c>
      <c r="G18" s="281" t="s">
        <v>262</v>
      </c>
      <c r="H18" s="282">
        <v>8.5449999999999999</v>
      </c>
      <c r="I18" s="283">
        <v>52.921999999999997</v>
      </c>
      <c r="J18" s="281" t="s">
        <v>259</v>
      </c>
      <c r="K18" s="282">
        <v>7.3810000000000002</v>
      </c>
      <c r="L18" s="283">
        <v>53.898000000000003</v>
      </c>
      <c r="M18" s="281" t="s">
        <v>331</v>
      </c>
      <c r="N18" s="282">
        <v>14.045</v>
      </c>
      <c r="O18" s="283">
        <v>46.204999999999998</v>
      </c>
      <c r="P18" s="281" t="s">
        <v>267</v>
      </c>
      <c r="Q18" s="282">
        <v>57.57</v>
      </c>
      <c r="R18" s="283">
        <v>69.03</v>
      </c>
      <c r="S18" s="281" t="s">
        <v>545</v>
      </c>
      <c r="T18" s="282">
        <v>78.58</v>
      </c>
      <c r="U18" s="283">
        <v>98.83</v>
      </c>
      <c r="V18" s="281" t="s">
        <v>364</v>
      </c>
      <c r="W18" s="282">
        <v>68.03</v>
      </c>
      <c r="X18" s="283">
        <v>99.39</v>
      </c>
      <c r="Y18" s="281" t="s">
        <v>366</v>
      </c>
      <c r="Z18" s="282">
        <v>104.4</v>
      </c>
      <c r="AA18" s="283">
        <v>116.02</v>
      </c>
      <c r="AB18" s="281" t="s">
        <v>316</v>
      </c>
      <c r="AC18" s="282">
        <v>174.95</v>
      </c>
      <c r="AD18" s="283">
        <v>198.22</v>
      </c>
      <c r="AE18" s="281" t="s">
        <v>477</v>
      </c>
      <c r="AF18" s="282">
        <v>178.96</v>
      </c>
      <c r="AG18" s="283">
        <v>423.58</v>
      </c>
      <c r="AH18" s="281" t="s">
        <v>393</v>
      </c>
      <c r="AI18" s="282">
        <v>139.97</v>
      </c>
      <c r="AJ18" s="283">
        <v>585.02</v>
      </c>
      <c r="AK18" s="281" t="s">
        <v>444</v>
      </c>
      <c r="AL18" s="282">
        <v>270.19</v>
      </c>
      <c r="AM18" s="283">
        <v>586.15</v>
      </c>
      <c r="AN18" s="281" t="s">
        <v>419</v>
      </c>
      <c r="AO18" s="282">
        <v>358.71</v>
      </c>
      <c r="AP18" s="283">
        <v>620.47199999999998</v>
      </c>
      <c r="AQ18" s="281" t="s">
        <v>685</v>
      </c>
      <c r="AR18" s="282">
        <v>550.15200000000004</v>
      </c>
      <c r="AS18" s="396">
        <v>604.88900000000001</v>
      </c>
      <c r="AT18" s="281" t="s">
        <v>277</v>
      </c>
      <c r="AU18" s="282">
        <v>489.72199999999998</v>
      </c>
      <c r="AV18" s="283">
        <v>554.11199999999997</v>
      </c>
      <c r="AW18" s="281" t="s">
        <v>547</v>
      </c>
      <c r="AX18" s="282">
        <v>578.47252200000003</v>
      </c>
      <c r="AY18" s="282">
        <v>14.004146</v>
      </c>
      <c r="AZ18" s="282">
        <v>32.621952999999998</v>
      </c>
      <c r="BA18" s="282">
        <v>633.01366199999995</v>
      </c>
      <c r="BB18" s="613">
        <f t="shared" si="0"/>
        <v>0.51557656778940353</v>
      </c>
    </row>
    <row r="19" spans="1:55" ht="13.05" customHeight="1" x14ac:dyDescent="0.2">
      <c r="A19" s="58"/>
      <c r="C19" s="64" t="s">
        <v>36</v>
      </c>
      <c r="D19" s="281" t="s">
        <v>324</v>
      </c>
      <c r="E19" s="282">
        <v>64.536000000000001</v>
      </c>
      <c r="F19" s="283">
        <v>103.66</v>
      </c>
      <c r="G19" s="281" t="s">
        <v>370</v>
      </c>
      <c r="H19" s="282">
        <v>67.061000000000007</v>
      </c>
      <c r="I19" s="283">
        <v>108.111</v>
      </c>
      <c r="J19" s="281" t="s">
        <v>371</v>
      </c>
      <c r="K19" s="282">
        <v>121.38800000000001</v>
      </c>
      <c r="L19" s="283">
        <v>125.377</v>
      </c>
      <c r="M19" s="281" t="s">
        <v>379</v>
      </c>
      <c r="N19" s="282">
        <v>161.447</v>
      </c>
      <c r="O19" s="283">
        <v>164.24700000000001</v>
      </c>
      <c r="P19" s="281" t="s">
        <v>511</v>
      </c>
      <c r="Q19" s="282">
        <v>200.58</v>
      </c>
      <c r="R19" s="283">
        <v>208.11</v>
      </c>
      <c r="S19" s="281" t="s">
        <v>745</v>
      </c>
      <c r="T19" s="282">
        <v>160.37</v>
      </c>
      <c r="U19" s="283">
        <v>171.83</v>
      </c>
      <c r="V19" s="281" t="s">
        <v>498</v>
      </c>
      <c r="W19" s="282">
        <v>171.37</v>
      </c>
      <c r="X19" s="283">
        <v>187.08</v>
      </c>
      <c r="Y19" s="281" t="s">
        <v>283</v>
      </c>
      <c r="Z19" s="282">
        <v>157.38</v>
      </c>
      <c r="AA19" s="283">
        <v>176.97</v>
      </c>
      <c r="AB19" s="281" t="s">
        <v>277</v>
      </c>
      <c r="AC19" s="282">
        <v>242.54</v>
      </c>
      <c r="AD19" s="283">
        <v>319.39</v>
      </c>
      <c r="AE19" s="281" t="s">
        <v>373</v>
      </c>
      <c r="AF19" s="282">
        <v>261.61</v>
      </c>
      <c r="AG19" s="283">
        <v>317.80500000000001</v>
      </c>
      <c r="AH19" s="281" t="s">
        <v>237</v>
      </c>
      <c r="AI19" s="282">
        <v>448.608</v>
      </c>
      <c r="AJ19" s="283">
        <v>474.32299999999998</v>
      </c>
      <c r="AK19" s="281" t="s">
        <v>605</v>
      </c>
      <c r="AL19" s="282">
        <v>733.29600000000005</v>
      </c>
      <c r="AM19" s="283">
        <v>775.29600000000005</v>
      </c>
      <c r="AN19" s="281" t="s">
        <v>343</v>
      </c>
      <c r="AO19" s="282">
        <v>707.08600000000001</v>
      </c>
      <c r="AP19" s="283">
        <v>787.54809999999998</v>
      </c>
      <c r="AQ19" s="281" t="s">
        <v>376</v>
      </c>
      <c r="AR19" s="282">
        <v>734.77499999999998</v>
      </c>
      <c r="AS19" s="396">
        <v>785.60199999999998</v>
      </c>
      <c r="AT19" s="281" t="s">
        <v>746</v>
      </c>
      <c r="AU19" s="282">
        <v>821.05600000000004</v>
      </c>
      <c r="AV19" s="283">
        <v>883.67399999999998</v>
      </c>
      <c r="AW19" s="281" t="s">
        <v>523</v>
      </c>
      <c r="AX19" s="282">
        <v>921.09598500000004</v>
      </c>
      <c r="AY19" s="282">
        <v>6.6590550000000004</v>
      </c>
      <c r="AZ19" s="282">
        <v>18.773803999999998</v>
      </c>
      <c r="BA19" s="282">
        <v>949.47884399999998</v>
      </c>
      <c r="BB19" s="613">
        <f t="shared" si="0"/>
        <v>0.7733309294328794</v>
      </c>
    </row>
    <row r="20" spans="1:55" ht="13.05" customHeight="1" x14ac:dyDescent="0.2">
      <c r="A20" s="58"/>
      <c r="C20" s="64" t="s">
        <v>66</v>
      </c>
      <c r="D20" s="281" t="s">
        <v>255</v>
      </c>
      <c r="E20" s="282">
        <v>7.5670000000000002</v>
      </c>
      <c r="F20" s="283">
        <v>7.5670000000000002</v>
      </c>
      <c r="G20" s="281" t="s">
        <v>53</v>
      </c>
      <c r="H20" s="282" t="s">
        <v>53</v>
      </c>
      <c r="I20" s="283" t="s">
        <v>53</v>
      </c>
      <c r="J20" s="281" t="s">
        <v>53</v>
      </c>
      <c r="K20" s="282" t="s">
        <v>53</v>
      </c>
      <c r="L20" s="283" t="s">
        <v>53</v>
      </c>
      <c r="M20" s="281" t="s">
        <v>292</v>
      </c>
      <c r="N20" s="282">
        <v>9.67</v>
      </c>
      <c r="O20" s="283">
        <v>10.07</v>
      </c>
      <c r="P20" s="281" t="s">
        <v>293</v>
      </c>
      <c r="Q20" s="282">
        <v>13.85</v>
      </c>
      <c r="R20" s="283">
        <v>14.26</v>
      </c>
      <c r="S20" s="281" t="s">
        <v>292</v>
      </c>
      <c r="T20" s="282">
        <v>12.41</v>
      </c>
      <c r="U20" s="283">
        <v>12.61</v>
      </c>
      <c r="V20" s="281" t="s">
        <v>294</v>
      </c>
      <c r="W20" s="282">
        <v>11.72</v>
      </c>
      <c r="X20" s="283">
        <v>11.85</v>
      </c>
      <c r="Y20" s="281" t="s">
        <v>329</v>
      </c>
      <c r="Z20" s="282">
        <v>15.14</v>
      </c>
      <c r="AA20" s="283">
        <v>20.11</v>
      </c>
      <c r="AB20" s="281" t="s">
        <v>298</v>
      </c>
      <c r="AC20" s="282">
        <v>30.65</v>
      </c>
      <c r="AD20" s="283">
        <v>516.42999999999995</v>
      </c>
      <c r="AE20" s="281" t="s">
        <v>476</v>
      </c>
      <c r="AF20" s="282">
        <v>74.16</v>
      </c>
      <c r="AG20" s="283">
        <v>710.69</v>
      </c>
      <c r="AH20" s="281" t="s">
        <v>364</v>
      </c>
      <c r="AI20" s="282">
        <v>170.91</v>
      </c>
      <c r="AJ20" s="283">
        <v>281.16000000000003</v>
      </c>
      <c r="AK20" s="281" t="s">
        <v>300</v>
      </c>
      <c r="AL20" s="282">
        <v>206.815</v>
      </c>
      <c r="AM20" s="283">
        <v>232.14500000000001</v>
      </c>
      <c r="AN20" s="281" t="s">
        <v>545</v>
      </c>
      <c r="AO20" s="282">
        <v>198.95099999999999</v>
      </c>
      <c r="AP20" s="283">
        <v>216.40100000000001</v>
      </c>
      <c r="AQ20" s="281" t="s">
        <v>496</v>
      </c>
      <c r="AR20" s="282">
        <v>97.406000000000006</v>
      </c>
      <c r="AS20" s="396">
        <v>172.65100000000001</v>
      </c>
      <c r="AT20" s="281" t="s">
        <v>227</v>
      </c>
      <c r="AU20" s="282">
        <v>142.07599999999999</v>
      </c>
      <c r="AV20" s="283">
        <v>1276.0256999999999</v>
      </c>
      <c r="AW20" s="281" t="s">
        <v>317</v>
      </c>
      <c r="AX20" s="282">
        <v>197.06338099999999</v>
      </c>
      <c r="AY20" s="282">
        <v>319.5</v>
      </c>
      <c r="AZ20" s="282">
        <v>901.87</v>
      </c>
      <c r="BA20" s="282">
        <v>1418.723381</v>
      </c>
      <c r="BB20" s="613">
        <f t="shared" si="0"/>
        <v>1.1555209236835688</v>
      </c>
    </row>
    <row r="21" spans="1:55" ht="13.05" customHeight="1" x14ac:dyDescent="0.2">
      <c r="A21" s="58"/>
      <c r="C21" s="255" t="s">
        <v>51</v>
      </c>
      <c r="D21" s="284" t="s">
        <v>547</v>
      </c>
      <c r="E21" s="285">
        <v>1640.7329999999999</v>
      </c>
      <c r="F21" s="286">
        <v>2135.1129999999998</v>
      </c>
      <c r="G21" s="284" t="s">
        <v>556</v>
      </c>
      <c r="H21" s="285">
        <v>1493.0730000000001</v>
      </c>
      <c r="I21" s="286">
        <v>1621.748</v>
      </c>
      <c r="J21" s="284" t="s">
        <v>374</v>
      </c>
      <c r="K21" s="285">
        <v>1488.14</v>
      </c>
      <c r="L21" s="286">
        <v>1662.2059999999999</v>
      </c>
      <c r="M21" s="284" t="s">
        <v>548</v>
      </c>
      <c r="N21" s="285">
        <v>1447.049</v>
      </c>
      <c r="O21" s="286">
        <v>1939.9190000000001</v>
      </c>
      <c r="P21" s="284" t="s">
        <v>242</v>
      </c>
      <c r="Q21" s="285">
        <v>1094.174</v>
      </c>
      <c r="R21" s="286">
        <v>1395.144</v>
      </c>
      <c r="S21" s="284" t="s">
        <v>579</v>
      </c>
      <c r="T21" s="285">
        <v>825.56399999999996</v>
      </c>
      <c r="U21" s="286">
        <v>975.274</v>
      </c>
      <c r="V21" s="284" t="s">
        <v>746</v>
      </c>
      <c r="W21" s="285">
        <v>850.13400000000001</v>
      </c>
      <c r="X21" s="286">
        <v>974.11400000000003</v>
      </c>
      <c r="Y21" s="284" t="s">
        <v>346</v>
      </c>
      <c r="Z21" s="285">
        <v>724.84</v>
      </c>
      <c r="AA21" s="286">
        <v>856.06</v>
      </c>
      <c r="AB21" s="284" t="s">
        <v>747</v>
      </c>
      <c r="AC21" s="285">
        <v>1319.854</v>
      </c>
      <c r="AD21" s="286">
        <v>2283.5340000000001</v>
      </c>
      <c r="AE21" s="284" t="s">
        <v>442</v>
      </c>
      <c r="AF21" s="285">
        <v>1414.8889999999999</v>
      </c>
      <c r="AG21" s="286">
        <v>2479.607</v>
      </c>
      <c r="AH21" s="284" t="s">
        <v>748</v>
      </c>
      <c r="AI21" s="285">
        <v>2302.645</v>
      </c>
      <c r="AJ21" s="286">
        <v>3072.6563999999998</v>
      </c>
      <c r="AK21" s="284" t="s">
        <v>749</v>
      </c>
      <c r="AL21" s="285">
        <v>2194.4429</v>
      </c>
      <c r="AM21" s="286">
        <v>3216.8382999999999</v>
      </c>
      <c r="AN21" s="284" t="s">
        <v>750</v>
      </c>
      <c r="AO21" s="285">
        <v>2060.4189999999999</v>
      </c>
      <c r="AP21" s="286">
        <v>3460.6632</v>
      </c>
      <c r="AQ21" s="284" t="s">
        <v>751</v>
      </c>
      <c r="AR21" s="285">
        <v>2455.9740999999999</v>
      </c>
      <c r="AS21" s="501">
        <v>3534.8735999999999</v>
      </c>
      <c r="AT21" s="284" t="s">
        <v>752</v>
      </c>
      <c r="AU21" s="285">
        <v>2928.1801</v>
      </c>
      <c r="AV21" s="286">
        <v>3979.6291000000001</v>
      </c>
      <c r="AW21" s="284" t="s">
        <v>753</v>
      </c>
      <c r="AX21" s="285">
        <v>3132.726772</v>
      </c>
      <c r="AY21" s="285">
        <v>324.604221</v>
      </c>
      <c r="AZ21" s="285">
        <v>409.78050000000002</v>
      </c>
      <c r="BA21" s="285">
        <v>3867.1114929999999</v>
      </c>
      <c r="BB21" s="614">
        <f t="shared" si="0"/>
        <v>3.1496825274205476</v>
      </c>
    </row>
    <row r="22" spans="1:55" ht="13.05" customHeight="1" thickBot="1" x14ac:dyDescent="0.3">
      <c r="A22" s="58"/>
      <c r="B22" s="69"/>
      <c r="C22" s="257" t="s">
        <v>49</v>
      </c>
      <c r="D22" s="257"/>
      <c r="E22" s="70">
        <f>SUM(E15:E21)</f>
        <v>9061.5550000000003</v>
      </c>
      <c r="F22" s="198">
        <f t="shared" ref="F22" si="1">SUM(F15:F21)</f>
        <v>10462.048999999999</v>
      </c>
      <c r="G22" s="257"/>
      <c r="H22" s="70">
        <f>SUM(H15:H21)</f>
        <v>9504.098</v>
      </c>
      <c r="I22" s="198">
        <f t="shared" ref="I22" si="2">SUM(I15:I21)</f>
        <v>10890.279</v>
      </c>
      <c r="J22" s="257"/>
      <c r="K22" s="70">
        <f>SUM(K15:K21)</f>
        <v>9951.973</v>
      </c>
      <c r="L22" s="198">
        <f t="shared" ref="L22" si="3">SUM(L15:L21)</f>
        <v>11436.653</v>
      </c>
      <c r="M22" s="257"/>
      <c r="N22" s="70">
        <f>SUM(N15:N21)</f>
        <v>10739.362000000001</v>
      </c>
      <c r="O22" s="198">
        <f t="shared" ref="O22" si="4">SUM(O15:O21)</f>
        <v>16180.75</v>
      </c>
      <c r="P22" s="197"/>
      <c r="Q22" s="70">
        <f>SUM(Q15:Q21)</f>
        <v>12212.715</v>
      </c>
      <c r="R22" s="198">
        <f t="shared" ref="R22:AJ22" si="5">SUM(R15:R21)</f>
        <v>19585.778999999995</v>
      </c>
      <c r="S22" s="197"/>
      <c r="T22" s="70">
        <f t="shared" si="5"/>
        <v>16111.126999999999</v>
      </c>
      <c r="U22" s="198">
        <f t="shared" si="5"/>
        <v>22839.607000000004</v>
      </c>
      <c r="V22" s="197"/>
      <c r="W22" s="70">
        <f t="shared" si="5"/>
        <v>18863.504999999997</v>
      </c>
      <c r="X22" s="198">
        <f t="shared" si="5"/>
        <v>24296.795000000002</v>
      </c>
      <c r="Y22" s="197"/>
      <c r="Z22" s="70">
        <f t="shared" si="5"/>
        <v>21054.065000000002</v>
      </c>
      <c r="AA22" s="198">
        <f t="shared" si="5"/>
        <v>29122.065000000006</v>
      </c>
      <c r="AB22" s="197"/>
      <c r="AC22" s="70">
        <f t="shared" si="5"/>
        <v>27857.696000000004</v>
      </c>
      <c r="AD22" s="198">
        <f t="shared" si="5"/>
        <v>53025.624000000003</v>
      </c>
      <c r="AE22" s="197"/>
      <c r="AF22" s="70">
        <f t="shared" si="5"/>
        <v>31515.4673</v>
      </c>
      <c r="AG22" s="198">
        <f t="shared" si="5"/>
        <v>60305.892200000002</v>
      </c>
      <c r="AH22" s="197"/>
      <c r="AI22" s="70">
        <f t="shared" si="5"/>
        <v>48462.527999999998</v>
      </c>
      <c r="AJ22" s="198">
        <f t="shared" si="5"/>
        <v>68057.956200000001</v>
      </c>
      <c r="AK22" s="256"/>
      <c r="AL22" s="70">
        <f>SUM(AL15:AL21)</f>
        <v>56308.903900000012</v>
      </c>
      <c r="AM22" s="198">
        <f t="shared" ref="AM22:AP22" si="6">SUM(AM15:AM21)</f>
        <v>78262.847300000009</v>
      </c>
      <c r="AN22" s="221"/>
      <c r="AO22" s="202">
        <f t="shared" si="6"/>
        <v>62561.359400000001</v>
      </c>
      <c r="AP22" s="236">
        <f t="shared" si="6"/>
        <v>91394.041499999978</v>
      </c>
      <c r="AQ22" s="221"/>
      <c r="AR22" s="202">
        <f t="shared" ref="AR22:AS22" si="7">SUM(AR15:AR21)</f>
        <v>75338.859299999996</v>
      </c>
      <c r="AS22" s="236">
        <f t="shared" si="7"/>
        <v>103152.74460000001</v>
      </c>
      <c r="AT22" s="221"/>
      <c r="AU22" s="202">
        <f t="shared" ref="AU22:AV22" si="8">SUM(AU15:AU21)</f>
        <v>92076.716799999995</v>
      </c>
      <c r="AV22" s="236">
        <f t="shared" si="8"/>
        <v>121955.6491</v>
      </c>
      <c r="AW22" s="221"/>
      <c r="AX22" s="70">
        <f t="shared" ref="AX22:BA22" si="9">SUM(AX15:AX21)</f>
        <v>101863.97226699999</v>
      </c>
      <c r="AY22" s="70">
        <f t="shared" si="9"/>
        <v>5676.1094709999998</v>
      </c>
      <c r="AZ22" s="70">
        <f t="shared" si="9"/>
        <v>14609.981599000001</v>
      </c>
      <c r="BA22" s="70">
        <f t="shared" si="9"/>
        <v>122777.818378</v>
      </c>
      <c r="BB22" s="615">
        <f t="shared" si="0"/>
        <v>100</v>
      </c>
    </row>
    <row r="23" spans="1:55" ht="12.75" customHeight="1" x14ac:dyDescent="0.25">
      <c r="A23" s="58"/>
      <c r="B23" s="69"/>
      <c r="C23" s="71"/>
      <c r="D23" s="71"/>
      <c r="E23" s="71"/>
      <c r="F23" s="71"/>
      <c r="G23" s="71"/>
      <c r="H23" s="71"/>
      <c r="I23" s="71"/>
      <c r="J23" s="71"/>
      <c r="K23" s="71"/>
      <c r="L23" s="71"/>
      <c r="M23" s="71"/>
      <c r="N23" s="71"/>
      <c r="O23" s="71"/>
      <c r="P23" s="72"/>
      <c r="Q23" s="72"/>
      <c r="R23" s="72"/>
      <c r="S23" s="72"/>
      <c r="T23" s="72"/>
      <c r="U23" s="72"/>
      <c r="V23" s="72"/>
      <c r="W23" s="72"/>
      <c r="X23" s="72"/>
      <c r="Y23" s="54"/>
      <c r="AB23" s="54"/>
      <c r="AC23" s="73"/>
      <c r="AD23" s="73"/>
      <c r="AE23" s="55"/>
      <c r="AF23" s="55"/>
      <c r="AG23" s="55"/>
      <c r="AK23" s="132"/>
      <c r="AN23" s="132"/>
    </row>
    <row r="24" spans="1:55" ht="13.5" customHeight="1" thickBot="1" x14ac:dyDescent="0.3">
      <c r="A24" s="58"/>
      <c r="B24" s="69"/>
      <c r="C24" s="71"/>
      <c r="D24" s="71"/>
      <c r="E24" s="71"/>
      <c r="F24" s="71"/>
      <c r="G24" s="71"/>
      <c r="H24" s="71"/>
      <c r="I24" s="71"/>
      <c r="J24" s="71"/>
      <c r="K24" s="71"/>
      <c r="L24" s="71"/>
      <c r="M24" s="71"/>
      <c r="N24" s="71"/>
      <c r="O24" s="71"/>
      <c r="P24" s="74"/>
      <c r="Q24" s="72"/>
      <c r="R24" s="72"/>
      <c r="S24" s="72"/>
      <c r="T24" s="72"/>
      <c r="U24" s="72"/>
      <c r="V24" s="72"/>
      <c r="W24" s="72"/>
      <c r="X24" s="72"/>
      <c r="Y24" s="54"/>
      <c r="AB24" s="54"/>
      <c r="AD24" s="55"/>
      <c r="AE24" s="55"/>
      <c r="AF24" s="55"/>
      <c r="AH24" s="87"/>
      <c r="AI24" s="87"/>
      <c r="AK24" s="132"/>
      <c r="AN24" s="132"/>
    </row>
    <row r="25" spans="1:55" ht="12.75" customHeight="1" x14ac:dyDescent="0.25">
      <c r="A25" s="58"/>
      <c r="B25" s="61"/>
      <c r="C25" s="59"/>
      <c r="D25" s="785" t="s">
        <v>101</v>
      </c>
      <c r="E25" s="786"/>
      <c r="F25" s="787"/>
      <c r="G25" s="785" t="s">
        <v>102</v>
      </c>
      <c r="H25" s="786"/>
      <c r="I25" s="787"/>
      <c r="J25" s="785" t="s">
        <v>103</v>
      </c>
      <c r="K25" s="786"/>
      <c r="L25" s="787"/>
      <c r="M25" s="785" t="s">
        <v>100</v>
      </c>
      <c r="N25" s="786"/>
      <c r="O25" s="787"/>
      <c r="P25" s="785" t="s">
        <v>1</v>
      </c>
      <c r="Q25" s="786"/>
      <c r="R25" s="787"/>
      <c r="S25" s="785" t="s">
        <v>2</v>
      </c>
      <c r="T25" s="786"/>
      <c r="U25" s="787"/>
      <c r="V25" s="785" t="s">
        <v>3</v>
      </c>
      <c r="W25" s="786"/>
      <c r="X25" s="787"/>
      <c r="Y25" s="785">
        <v>2014</v>
      </c>
      <c r="Z25" s="786"/>
      <c r="AA25" s="787"/>
      <c r="AB25" s="785">
        <v>2015</v>
      </c>
      <c r="AC25" s="786"/>
      <c r="AD25" s="787"/>
      <c r="AE25" s="785">
        <v>2016</v>
      </c>
      <c r="AF25" s="786"/>
      <c r="AG25" s="787"/>
      <c r="AH25" s="836">
        <v>2017</v>
      </c>
      <c r="AI25" s="837"/>
      <c r="AJ25" s="838"/>
      <c r="AK25" s="836">
        <v>2018</v>
      </c>
      <c r="AL25" s="837"/>
      <c r="AM25" s="838"/>
      <c r="AN25" s="794">
        <v>2019</v>
      </c>
      <c r="AO25" s="850"/>
      <c r="AP25" s="851"/>
      <c r="AQ25" s="794">
        <v>2020</v>
      </c>
      <c r="AR25" s="850"/>
      <c r="AS25" s="851"/>
      <c r="AT25" s="794">
        <v>2021</v>
      </c>
      <c r="AU25" s="850"/>
      <c r="AV25" s="851"/>
      <c r="AW25" s="794">
        <v>2022</v>
      </c>
      <c r="AX25" s="795"/>
      <c r="AY25" s="795"/>
      <c r="AZ25" s="795"/>
      <c r="BA25" s="795"/>
      <c r="BB25" s="851"/>
    </row>
    <row r="26" spans="1:55" ht="21.75" customHeight="1" thickBot="1" x14ac:dyDescent="0.3">
      <c r="B26" s="57" t="s">
        <v>79</v>
      </c>
      <c r="C26" s="59"/>
      <c r="D26" s="788" t="s">
        <v>55</v>
      </c>
      <c r="E26" s="783" t="s">
        <v>73</v>
      </c>
      <c r="F26" s="784" t="s">
        <v>74</v>
      </c>
      <c r="G26" s="788" t="s">
        <v>55</v>
      </c>
      <c r="H26" s="783" t="s">
        <v>73</v>
      </c>
      <c r="I26" s="784" t="s">
        <v>74</v>
      </c>
      <c r="J26" s="788" t="s">
        <v>55</v>
      </c>
      <c r="K26" s="783" t="s">
        <v>73</v>
      </c>
      <c r="L26" s="784" t="s">
        <v>74</v>
      </c>
      <c r="M26" s="788" t="s">
        <v>55</v>
      </c>
      <c r="N26" s="783" t="s">
        <v>73</v>
      </c>
      <c r="O26" s="784" t="s">
        <v>74</v>
      </c>
      <c r="P26" s="824" t="s">
        <v>55</v>
      </c>
      <c r="Q26" s="797" t="s">
        <v>73</v>
      </c>
      <c r="R26" s="798" t="s">
        <v>74</v>
      </c>
      <c r="S26" s="788" t="s">
        <v>55</v>
      </c>
      <c r="T26" s="797" t="s">
        <v>73</v>
      </c>
      <c r="U26" s="798" t="s">
        <v>74</v>
      </c>
      <c r="V26" s="788" t="s">
        <v>55</v>
      </c>
      <c r="W26" s="797" t="s">
        <v>73</v>
      </c>
      <c r="X26" s="798" t="s">
        <v>74</v>
      </c>
      <c r="Y26" s="788" t="s">
        <v>56</v>
      </c>
      <c r="Z26" s="783" t="s">
        <v>73</v>
      </c>
      <c r="AA26" s="784" t="s">
        <v>74</v>
      </c>
      <c r="AB26" s="788" t="s">
        <v>56</v>
      </c>
      <c r="AC26" s="783" t="s">
        <v>73</v>
      </c>
      <c r="AD26" s="784" t="s">
        <v>74</v>
      </c>
      <c r="AE26" s="788" t="s">
        <v>56</v>
      </c>
      <c r="AF26" s="783" t="s">
        <v>73</v>
      </c>
      <c r="AG26" s="784" t="s">
        <v>74</v>
      </c>
      <c r="AH26" s="839" t="s">
        <v>56</v>
      </c>
      <c r="AI26" s="730" t="s">
        <v>73</v>
      </c>
      <c r="AJ26" s="809" t="s">
        <v>74</v>
      </c>
      <c r="AK26" s="807" t="s">
        <v>56</v>
      </c>
      <c r="AL26" s="730" t="s">
        <v>73</v>
      </c>
      <c r="AM26" s="809" t="s">
        <v>74</v>
      </c>
      <c r="AN26" s="807" t="s">
        <v>56</v>
      </c>
      <c r="AO26" s="730" t="s">
        <v>73</v>
      </c>
      <c r="AP26" s="809" t="s">
        <v>74</v>
      </c>
      <c r="AQ26" s="848" t="s">
        <v>56</v>
      </c>
      <c r="AR26" s="730" t="s">
        <v>73</v>
      </c>
      <c r="AS26" s="809" t="s">
        <v>74</v>
      </c>
      <c r="AT26" s="848" t="s">
        <v>56</v>
      </c>
      <c r="AU26" s="730" t="s">
        <v>73</v>
      </c>
      <c r="AV26" s="809" t="s">
        <v>74</v>
      </c>
      <c r="AW26" s="848" t="s">
        <v>46</v>
      </c>
      <c r="AX26" s="730" t="s">
        <v>77</v>
      </c>
      <c r="AY26" s="718" t="s">
        <v>76</v>
      </c>
      <c r="AZ26" s="718"/>
      <c r="BA26" s="730" t="s">
        <v>75</v>
      </c>
      <c r="BB26" s="846" t="s">
        <v>47</v>
      </c>
    </row>
    <row r="27" spans="1:55" ht="21.75" customHeight="1" thickBot="1" x14ac:dyDescent="0.3">
      <c r="A27" s="61"/>
      <c r="B27" s="61"/>
      <c r="C27" s="59"/>
      <c r="D27" s="788"/>
      <c r="E27" s="783"/>
      <c r="F27" s="784"/>
      <c r="G27" s="788"/>
      <c r="H27" s="783"/>
      <c r="I27" s="784"/>
      <c r="J27" s="788"/>
      <c r="K27" s="783"/>
      <c r="L27" s="784"/>
      <c r="M27" s="788"/>
      <c r="N27" s="783"/>
      <c r="O27" s="784"/>
      <c r="P27" s="825"/>
      <c r="Q27" s="797"/>
      <c r="R27" s="798"/>
      <c r="S27" s="825"/>
      <c r="T27" s="797"/>
      <c r="U27" s="798"/>
      <c r="V27" s="788"/>
      <c r="W27" s="797"/>
      <c r="X27" s="798"/>
      <c r="Y27" s="788"/>
      <c r="Z27" s="783"/>
      <c r="AA27" s="784"/>
      <c r="AB27" s="788"/>
      <c r="AC27" s="783"/>
      <c r="AD27" s="784"/>
      <c r="AE27" s="788"/>
      <c r="AF27" s="783"/>
      <c r="AG27" s="784"/>
      <c r="AH27" s="840"/>
      <c r="AI27" s="731"/>
      <c r="AJ27" s="810"/>
      <c r="AK27" s="808"/>
      <c r="AL27" s="731"/>
      <c r="AM27" s="810"/>
      <c r="AN27" s="808"/>
      <c r="AO27" s="731"/>
      <c r="AP27" s="810"/>
      <c r="AQ27" s="849"/>
      <c r="AR27" s="731"/>
      <c r="AS27" s="810"/>
      <c r="AT27" s="849"/>
      <c r="AU27" s="731"/>
      <c r="AV27" s="810"/>
      <c r="AW27" s="849"/>
      <c r="AX27" s="731"/>
      <c r="AY27" s="487" t="s">
        <v>28</v>
      </c>
      <c r="AZ27" s="487" t="s">
        <v>29</v>
      </c>
      <c r="BA27" s="731"/>
      <c r="BB27" s="847"/>
    </row>
    <row r="28" spans="1:55" ht="13.05" customHeight="1" thickBot="1" x14ac:dyDescent="0.3">
      <c r="A28" s="75"/>
      <c r="B28" s="826" t="s">
        <v>31</v>
      </c>
      <c r="C28" s="502" t="s">
        <v>41</v>
      </c>
      <c r="D28" s="507" t="s">
        <v>231</v>
      </c>
      <c r="E28" s="17">
        <v>2297.56</v>
      </c>
      <c r="F28" s="508">
        <v>2507.0500000000002</v>
      </c>
      <c r="G28" s="507" t="s">
        <v>240</v>
      </c>
      <c r="H28" s="17">
        <v>2786.87</v>
      </c>
      <c r="I28" s="508">
        <v>3125.0880000000002</v>
      </c>
      <c r="J28" s="507" t="s">
        <v>232</v>
      </c>
      <c r="K28" s="17">
        <v>2313.25</v>
      </c>
      <c r="L28" s="508">
        <v>2766.41</v>
      </c>
      <c r="M28" s="507" t="s">
        <v>310</v>
      </c>
      <c r="N28" s="17">
        <v>2859.14</v>
      </c>
      <c r="O28" s="508">
        <v>4621.49</v>
      </c>
      <c r="P28" s="77" t="s">
        <v>754</v>
      </c>
      <c r="Q28" s="62">
        <v>3129.69</v>
      </c>
      <c r="R28" s="63">
        <v>5256.22</v>
      </c>
      <c r="S28" s="77" t="s">
        <v>637</v>
      </c>
      <c r="T28" s="62">
        <v>3971.74</v>
      </c>
      <c r="U28" s="63">
        <v>6654.38</v>
      </c>
      <c r="V28" s="83" t="s">
        <v>755</v>
      </c>
      <c r="W28" s="76">
        <v>5326.58</v>
      </c>
      <c r="X28" s="208">
        <v>6654.27</v>
      </c>
      <c r="Y28" s="77" t="s">
        <v>533</v>
      </c>
      <c r="Z28" s="62">
        <v>5509.24</v>
      </c>
      <c r="AA28" s="63">
        <v>8077.93</v>
      </c>
      <c r="AB28" s="77" t="s">
        <v>756</v>
      </c>
      <c r="AC28" s="62">
        <v>7972.04</v>
      </c>
      <c r="AD28" s="63">
        <v>17797.558000000001</v>
      </c>
      <c r="AE28" s="77" t="s">
        <v>757</v>
      </c>
      <c r="AF28" s="62">
        <v>8674.49</v>
      </c>
      <c r="AG28" s="63">
        <v>17198.91</v>
      </c>
      <c r="AH28" s="211" t="s">
        <v>758</v>
      </c>
      <c r="AI28" s="35">
        <v>11473.61</v>
      </c>
      <c r="AJ28" s="24">
        <v>17908.39</v>
      </c>
      <c r="AK28" s="216" t="s">
        <v>759</v>
      </c>
      <c r="AL28" s="35">
        <v>15116.7</v>
      </c>
      <c r="AM28" s="24">
        <v>24905.738499999999</v>
      </c>
      <c r="AN28" s="216" t="s">
        <v>607</v>
      </c>
      <c r="AO28" s="35">
        <v>16027.64</v>
      </c>
      <c r="AP28" s="24">
        <v>26370.673500000001</v>
      </c>
      <c r="AQ28" s="528" t="s">
        <v>760</v>
      </c>
      <c r="AR28" s="529">
        <v>17190.1001</v>
      </c>
      <c r="AS28" s="530">
        <v>25951.9067</v>
      </c>
      <c r="AT28" s="528" t="s">
        <v>761</v>
      </c>
      <c r="AU28" s="529">
        <v>25753.47</v>
      </c>
      <c r="AV28" s="530">
        <v>34560.86</v>
      </c>
      <c r="AW28" s="268" t="s">
        <v>762</v>
      </c>
      <c r="AX28" s="269">
        <v>25546.328871999998</v>
      </c>
      <c r="AY28" s="269">
        <v>1504.6204</v>
      </c>
      <c r="AZ28" s="269">
        <v>3079.12</v>
      </c>
      <c r="BA28" s="269">
        <v>30438.399271999999</v>
      </c>
      <c r="BB28" s="612">
        <f t="shared" ref="BB28:BB43" si="10">BA28/BA$22*100</f>
        <v>24.791448222583927</v>
      </c>
    </row>
    <row r="29" spans="1:55" ht="13.05" customHeight="1" thickBot="1" x14ac:dyDescent="0.3">
      <c r="A29" s="75"/>
      <c r="B29" s="826"/>
      <c r="C29" s="258" t="s">
        <v>37</v>
      </c>
      <c r="D29" s="509" t="s">
        <v>449</v>
      </c>
      <c r="E29" s="20">
        <v>1954.37</v>
      </c>
      <c r="F29" s="510">
        <v>2196.2600000000002</v>
      </c>
      <c r="G29" s="509" t="s">
        <v>303</v>
      </c>
      <c r="H29" s="20">
        <v>2255.6999999999998</v>
      </c>
      <c r="I29" s="510">
        <v>2418.15</v>
      </c>
      <c r="J29" s="509" t="s">
        <v>501</v>
      </c>
      <c r="K29" s="20">
        <v>2938.01</v>
      </c>
      <c r="L29" s="510">
        <v>3272.98</v>
      </c>
      <c r="M29" s="509" t="s">
        <v>241</v>
      </c>
      <c r="N29" s="20">
        <v>2271.0700000000002</v>
      </c>
      <c r="O29" s="510">
        <v>3389.56</v>
      </c>
      <c r="P29" s="78" t="s">
        <v>374</v>
      </c>
      <c r="Q29" s="65">
        <v>2566.0700000000002</v>
      </c>
      <c r="R29" s="66">
        <v>4200.3999999999996</v>
      </c>
      <c r="S29" s="78" t="s">
        <v>763</v>
      </c>
      <c r="T29" s="65">
        <v>3898.67</v>
      </c>
      <c r="U29" s="66">
        <v>4986.47</v>
      </c>
      <c r="V29" s="78" t="s">
        <v>608</v>
      </c>
      <c r="W29" s="65">
        <v>4640.03</v>
      </c>
      <c r="X29" s="66">
        <v>5390.12</v>
      </c>
      <c r="Y29" s="78" t="s">
        <v>471</v>
      </c>
      <c r="Z29" s="65">
        <v>5289.37</v>
      </c>
      <c r="AA29" s="66">
        <v>6432.9</v>
      </c>
      <c r="AB29" s="78" t="s">
        <v>433</v>
      </c>
      <c r="AC29" s="65">
        <v>6498.23</v>
      </c>
      <c r="AD29" s="66">
        <v>12666.57</v>
      </c>
      <c r="AE29" s="78" t="s">
        <v>764</v>
      </c>
      <c r="AF29" s="65">
        <v>7851.38</v>
      </c>
      <c r="AG29" s="66">
        <v>14742.6919</v>
      </c>
      <c r="AH29" s="212" t="s">
        <v>765</v>
      </c>
      <c r="AI29" s="39">
        <v>12024.91</v>
      </c>
      <c r="AJ29" s="25">
        <v>15810.58</v>
      </c>
      <c r="AK29" s="217" t="s">
        <v>766</v>
      </c>
      <c r="AL29" s="39">
        <v>12222.9977</v>
      </c>
      <c r="AM29" s="25">
        <v>17468.827700000002</v>
      </c>
      <c r="AN29" s="217" t="s">
        <v>759</v>
      </c>
      <c r="AO29" s="39">
        <v>14933.06</v>
      </c>
      <c r="AP29" s="25">
        <v>22897.606599999999</v>
      </c>
      <c r="AQ29" s="531" t="s">
        <v>767</v>
      </c>
      <c r="AR29" s="532">
        <v>24202.19</v>
      </c>
      <c r="AS29" s="533" t="s">
        <v>768</v>
      </c>
      <c r="AT29" s="531" t="s">
        <v>769</v>
      </c>
      <c r="AU29" s="532">
        <v>25084.258999999998</v>
      </c>
      <c r="AV29" s="533">
        <v>32187.991399999999</v>
      </c>
      <c r="AW29" s="270" t="s">
        <v>770</v>
      </c>
      <c r="AX29" s="271">
        <v>31046.043822</v>
      </c>
      <c r="AY29" s="271">
        <v>1408.733876</v>
      </c>
      <c r="AZ29" s="271">
        <v>3605.35</v>
      </c>
      <c r="BA29" s="271">
        <v>36118.237697999997</v>
      </c>
      <c r="BB29" s="613">
        <f t="shared" si="10"/>
        <v>29.417559437977324</v>
      </c>
    </row>
    <row r="30" spans="1:55" ht="13.05" customHeight="1" thickBot="1" x14ac:dyDescent="0.3">
      <c r="A30" s="75"/>
      <c r="B30" s="826"/>
      <c r="C30" s="258" t="s">
        <v>38</v>
      </c>
      <c r="D30" s="509" t="s">
        <v>380</v>
      </c>
      <c r="E30" s="20">
        <v>462.84</v>
      </c>
      <c r="F30" s="510">
        <v>536.48</v>
      </c>
      <c r="G30" s="509" t="s">
        <v>371</v>
      </c>
      <c r="H30" s="20">
        <v>441.25</v>
      </c>
      <c r="I30" s="510">
        <v>516.25</v>
      </c>
      <c r="J30" s="509" t="s">
        <v>298</v>
      </c>
      <c r="K30" s="20">
        <v>307.29000000000002</v>
      </c>
      <c r="L30" s="510">
        <v>314.08999999999997</v>
      </c>
      <c r="M30" s="509" t="s">
        <v>302</v>
      </c>
      <c r="N30" s="20">
        <v>485.79</v>
      </c>
      <c r="O30" s="510">
        <v>819.77</v>
      </c>
      <c r="P30" s="78" t="s">
        <v>498</v>
      </c>
      <c r="Q30" s="65">
        <v>518.26</v>
      </c>
      <c r="R30" s="66">
        <v>1003.23</v>
      </c>
      <c r="S30" s="78" t="s">
        <v>271</v>
      </c>
      <c r="T30" s="65">
        <v>472.66</v>
      </c>
      <c r="U30" s="66">
        <v>642.4</v>
      </c>
      <c r="V30" s="78" t="s">
        <v>381</v>
      </c>
      <c r="W30" s="65">
        <v>470.46</v>
      </c>
      <c r="X30" s="66">
        <v>590.42999999999995</v>
      </c>
      <c r="Y30" s="78" t="s">
        <v>501</v>
      </c>
      <c r="Z30" s="65">
        <v>869.75</v>
      </c>
      <c r="AA30" s="66">
        <v>1343.25</v>
      </c>
      <c r="AB30" s="78" t="s">
        <v>771</v>
      </c>
      <c r="AC30" s="65">
        <v>1231.95</v>
      </c>
      <c r="AD30" s="66">
        <v>2957.99</v>
      </c>
      <c r="AE30" s="78" t="s">
        <v>428</v>
      </c>
      <c r="AF30" s="65">
        <v>1680.94</v>
      </c>
      <c r="AG30" s="66">
        <v>4701.74</v>
      </c>
      <c r="AH30" s="212" t="s">
        <v>772</v>
      </c>
      <c r="AI30" s="39">
        <v>1838.57</v>
      </c>
      <c r="AJ30" s="25">
        <v>3630.47</v>
      </c>
      <c r="AK30" s="217" t="s">
        <v>771</v>
      </c>
      <c r="AL30" s="39">
        <v>1943.96</v>
      </c>
      <c r="AM30" s="25">
        <v>2702.58</v>
      </c>
      <c r="AN30" s="217" t="s">
        <v>481</v>
      </c>
      <c r="AO30" s="39">
        <v>2514.7199999999998</v>
      </c>
      <c r="AP30" s="25">
        <v>3643.3231999999998</v>
      </c>
      <c r="AQ30" s="531" t="s">
        <v>671</v>
      </c>
      <c r="AR30" s="532">
        <v>2800.19</v>
      </c>
      <c r="AS30" s="533">
        <v>4133.3599999999997</v>
      </c>
      <c r="AT30" s="531" t="s">
        <v>560</v>
      </c>
      <c r="AU30" s="532">
        <v>4222.67</v>
      </c>
      <c r="AV30" s="533">
        <v>5828.54</v>
      </c>
      <c r="AW30" s="270" t="s">
        <v>649</v>
      </c>
      <c r="AX30" s="271">
        <v>4483.3392999999996</v>
      </c>
      <c r="AY30" s="271">
        <v>106.19</v>
      </c>
      <c r="AZ30" s="271">
        <v>663.84</v>
      </c>
      <c r="BA30" s="271">
        <v>5296.2293</v>
      </c>
      <c r="BB30" s="613">
        <f t="shared" si="10"/>
        <v>4.3136694966303519</v>
      </c>
    </row>
    <row r="31" spans="1:55" ht="13.05" customHeight="1" x14ac:dyDescent="0.25">
      <c r="A31" s="75"/>
      <c r="B31" s="826"/>
      <c r="C31" s="259" t="s">
        <v>42</v>
      </c>
      <c r="D31" s="511" t="s">
        <v>330</v>
      </c>
      <c r="E31" s="512">
        <v>132.03</v>
      </c>
      <c r="F31" s="513">
        <v>132.03</v>
      </c>
      <c r="G31" s="511" t="s">
        <v>258</v>
      </c>
      <c r="H31" s="512">
        <v>101.04</v>
      </c>
      <c r="I31" s="513">
        <v>101.04</v>
      </c>
      <c r="J31" s="511" t="s">
        <v>261</v>
      </c>
      <c r="K31" s="512">
        <v>123.3</v>
      </c>
      <c r="L31" s="513">
        <v>123.3</v>
      </c>
      <c r="M31" s="511" t="s">
        <v>331</v>
      </c>
      <c r="N31" s="512">
        <v>223.74</v>
      </c>
      <c r="O31" s="513">
        <v>223.79</v>
      </c>
      <c r="P31" s="79" t="s">
        <v>331</v>
      </c>
      <c r="Q31" s="67">
        <v>375.03</v>
      </c>
      <c r="R31" s="68">
        <v>377.74</v>
      </c>
      <c r="S31" s="79" t="s">
        <v>280</v>
      </c>
      <c r="T31" s="67">
        <v>410.4</v>
      </c>
      <c r="U31" s="68">
        <v>439.62</v>
      </c>
      <c r="V31" s="79" t="s">
        <v>327</v>
      </c>
      <c r="W31" s="67">
        <v>424.33</v>
      </c>
      <c r="X31" s="68">
        <v>452.09</v>
      </c>
      <c r="Y31" s="79" t="s">
        <v>364</v>
      </c>
      <c r="Z31" s="67">
        <v>604.91999999999996</v>
      </c>
      <c r="AA31" s="68">
        <v>610.04999999999995</v>
      </c>
      <c r="AB31" s="79" t="s">
        <v>305</v>
      </c>
      <c r="AC31" s="67">
        <v>1214.3900000000001</v>
      </c>
      <c r="AD31" s="68">
        <v>1242.6400000000001</v>
      </c>
      <c r="AE31" s="79" t="s">
        <v>450</v>
      </c>
      <c r="AF31" s="67">
        <v>1847.49</v>
      </c>
      <c r="AG31" s="68">
        <v>1985.34</v>
      </c>
      <c r="AH31" s="213" t="s">
        <v>513</v>
      </c>
      <c r="AI31" s="42">
        <v>3774.07</v>
      </c>
      <c r="AJ31" s="102">
        <v>4070.32</v>
      </c>
      <c r="AK31" s="218" t="s">
        <v>532</v>
      </c>
      <c r="AL31" s="42">
        <v>5105.53</v>
      </c>
      <c r="AM31" s="102">
        <v>5356.11</v>
      </c>
      <c r="AN31" s="218" t="s">
        <v>673</v>
      </c>
      <c r="AO31" s="42">
        <v>6022.89</v>
      </c>
      <c r="AP31" s="102">
        <v>6213.14</v>
      </c>
      <c r="AQ31" s="534" t="s">
        <v>755</v>
      </c>
      <c r="AR31" s="535">
        <v>5776.81</v>
      </c>
      <c r="AS31" s="536">
        <v>5853.59</v>
      </c>
      <c r="AT31" s="534" t="s">
        <v>773</v>
      </c>
      <c r="AU31" s="535">
        <v>5389.44</v>
      </c>
      <c r="AV31" s="536">
        <v>5460.1</v>
      </c>
      <c r="AW31" s="272" t="s">
        <v>517</v>
      </c>
      <c r="AX31" s="273">
        <v>4499.9107999999997</v>
      </c>
      <c r="AY31" s="273">
        <v>59.88</v>
      </c>
      <c r="AZ31" s="273">
        <v>48.54</v>
      </c>
      <c r="BA31" s="273">
        <v>4620.2407999999996</v>
      </c>
      <c r="BB31" s="614">
        <f t="shared" si="10"/>
        <v>3.7630908099177303</v>
      </c>
      <c r="BC31" s="89"/>
    </row>
    <row r="32" spans="1:55" ht="13.05" customHeight="1" x14ac:dyDescent="0.25">
      <c r="A32" s="75"/>
      <c r="B32" s="804" t="s">
        <v>30</v>
      </c>
      <c r="C32" s="260" t="s">
        <v>39</v>
      </c>
      <c r="D32" s="507" t="s">
        <v>303</v>
      </c>
      <c r="E32" s="17">
        <v>1540.2860000000001</v>
      </c>
      <c r="F32" s="508">
        <v>1790.5360000000001</v>
      </c>
      <c r="G32" s="507" t="s">
        <v>286</v>
      </c>
      <c r="H32" s="17">
        <v>1441.896</v>
      </c>
      <c r="I32" s="508">
        <v>1903.9970000000001</v>
      </c>
      <c r="J32" s="507" t="s">
        <v>419</v>
      </c>
      <c r="K32" s="17">
        <v>1692.4459999999999</v>
      </c>
      <c r="L32" s="508">
        <v>2034.0319999999999</v>
      </c>
      <c r="M32" s="507" t="s">
        <v>422</v>
      </c>
      <c r="N32" s="17">
        <v>2038.5319999999999</v>
      </c>
      <c r="O32" s="508">
        <v>3392.0830000000001</v>
      </c>
      <c r="P32" s="77" t="s">
        <v>346</v>
      </c>
      <c r="Q32" s="62">
        <v>2692.4119999999998</v>
      </c>
      <c r="R32" s="63">
        <v>4989.8890000000001</v>
      </c>
      <c r="S32" s="77" t="s">
        <v>625</v>
      </c>
      <c r="T32" s="62">
        <v>4711.2209999999995</v>
      </c>
      <c r="U32" s="63">
        <v>6767.0910000000003</v>
      </c>
      <c r="V32" s="77" t="s">
        <v>458</v>
      </c>
      <c r="W32" s="62">
        <v>5191.9390000000003</v>
      </c>
      <c r="X32" s="63">
        <v>7792.0690000000004</v>
      </c>
      <c r="Y32" s="77" t="s">
        <v>774</v>
      </c>
      <c r="Z32" s="62">
        <v>5958.2489999999998</v>
      </c>
      <c r="AA32" s="63">
        <v>9210.4089999999997</v>
      </c>
      <c r="AB32" s="77" t="s">
        <v>775</v>
      </c>
      <c r="AC32" s="62">
        <v>6095.47</v>
      </c>
      <c r="AD32" s="63">
        <v>10280.89</v>
      </c>
      <c r="AE32" s="77" t="s">
        <v>776</v>
      </c>
      <c r="AF32" s="62">
        <v>6172.6738999999998</v>
      </c>
      <c r="AG32" s="63">
        <v>12634.993899999999</v>
      </c>
      <c r="AH32" s="212" t="s">
        <v>777</v>
      </c>
      <c r="AI32" s="39">
        <v>11791.918</v>
      </c>
      <c r="AJ32" s="97">
        <v>16501.277999999998</v>
      </c>
      <c r="AK32" s="217" t="s">
        <v>778</v>
      </c>
      <c r="AL32" s="39">
        <v>13739.571</v>
      </c>
      <c r="AM32" s="97">
        <v>17123.617999999999</v>
      </c>
      <c r="AN32" s="217" t="s">
        <v>779</v>
      </c>
      <c r="AO32" s="39">
        <v>13475.43</v>
      </c>
      <c r="AP32" s="97">
        <v>19134.9077</v>
      </c>
      <c r="AQ32" s="528" t="s">
        <v>780</v>
      </c>
      <c r="AR32" s="529">
        <v>14573.814</v>
      </c>
      <c r="AS32" s="530">
        <v>22279.675999999999</v>
      </c>
      <c r="AT32" s="528" t="s">
        <v>781</v>
      </c>
      <c r="AU32" s="529">
        <v>18495.434000000001</v>
      </c>
      <c r="AV32" s="530">
        <v>26659.7592</v>
      </c>
      <c r="AW32" s="268" t="s">
        <v>782</v>
      </c>
      <c r="AX32" s="269">
        <v>22375.396968000001</v>
      </c>
      <c r="AY32" s="269">
        <v>1114.527889</v>
      </c>
      <c r="AZ32" s="269">
        <v>5008.4185509999998</v>
      </c>
      <c r="BA32" s="269">
        <v>28562.333407999999</v>
      </c>
      <c r="BB32" s="612">
        <f t="shared" si="10"/>
        <v>23.263431282077541</v>
      </c>
    </row>
    <row r="33" spans="1:54" ht="13.05" customHeight="1" x14ac:dyDescent="0.25">
      <c r="A33" s="75"/>
      <c r="B33" s="804"/>
      <c r="C33" s="259" t="s">
        <v>50</v>
      </c>
      <c r="D33" s="511" t="s">
        <v>228</v>
      </c>
      <c r="E33" s="512">
        <v>838.68299999999999</v>
      </c>
      <c r="F33" s="513">
        <v>886.48299999999995</v>
      </c>
      <c r="G33" s="511" t="s">
        <v>228</v>
      </c>
      <c r="H33" s="512">
        <v>794.50300000000004</v>
      </c>
      <c r="I33" s="513">
        <v>849.06299999999999</v>
      </c>
      <c r="J33" s="511" t="s">
        <v>284</v>
      </c>
      <c r="K33" s="512">
        <v>848.61800000000005</v>
      </c>
      <c r="L33" s="513">
        <v>879.82899999999995</v>
      </c>
      <c r="M33" s="511" t="s">
        <v>240</v>
      </c>
      <c r="N33" s="512">
        <v>1053.299</v>
      </c>
      <c r="O33" s="513">
        <v>1278.759</v>
      </c>
      <c r="P33" s="79" t="s">
        <v>467</v>
      </c>
      <c r="Q33" s="67">
        <v>1370.3689999999999</v>
      </c>
      <c r="R33" s="68">
        <v>1618.049</v>
      </c>
      <c r="S33" s="79" t="s">
        <v>322</v>
      </c>
      <c r="T33" s="67">
        <v>1354.71</v>
      </c>
      <c r="U33" s="68">
        <v>1577.52</v>
      </c>
      <c r="V33" s="79" t="s">
        <v>468</v>
      </c>
      <c r="W33" s="67">
        <v>1387.75</v>
      </c>
      <c r="X33" s="68">
        <v>1672.29</v>
      </c>
      <c r="Y33" s="79" t="s">
        <v>508</v>
      </c>
      <c r="Z33" s="67">
        <v>1404.5239999999999</v>
      </c>
      <c r="AA33" s="68">
        <v>1802.664</v>
      </c>
      <c r="AB33" s="79" t="s">
        <v>639</v>
      </c>
      <c r="AC33" s="67">
        <v>2502.98</v>
      </c>
      <c r="AD33" s="68">
        <v>4167.4399999999996</v>
      </c>
      <c r="AE33" s="79" t="s">
        <v>783</v>
      </c>
      <c r="AF33" s="67">
        <v>2831.5174000000002</v>
      </c>
      <c r="AG33" s="68">
        <v>4518.2574000000004</v>
      </c>
      <c r="AH33" s="213" t="s">
        <v>784</v>
      </c>
      <c r="AI33" s="42">
        <v>3947.06</v>
      </c>
      <c r="AJ33" s="102">
        <v>4998.6899999999996</v>
      </c>
      <c r="AK33" s="218" t="s">
        <v>785</v>
      </c>
      <c r="AL33" s="42">
        <v>4239.2843000000003</v>
      </c>
      <c r="AM33" s="102">
        <v>5055.3397000000004</v>
      </c>
      <c r="AN33" s="218" t="s">
        <v>786</v>
      </c>
      <c r="AO33" s="42">
        <v>5659.7102999999997</v>
      </c>
      <c r="AP33" s="102">
        <v>7064.1602000000003</v>
      </c>
      <c r="AQ33" s="534" t="s">
        <v>787</v>
      </c>
      <c r="AR33" s="535">
        <v>6231.5439999999999</v>
      </c>
      <c r="AS33" s="536">
        <v>7624.2640000000001</v>
      </c>
      <c r="AT33" s="534" t="s">
        <v>788</v>
      </c>
      <c r="AU33" s="535">
        <v>7779.8055000000004</v>
      </c>
      <c r="AV33" s="536">
        <v>9050.8245000000006</v>
      </c>
      <c r="AW33" s="272" t="s">
        <v>789</v>
      </c>
      <c r="AX33" s="273">
        <v>8122.987048</v>
      </c>
      <c r="AY33" s="273">
        <v>771.95978400000001</v>
      </c>
      <c r="AZ33" s="273">
        <v>558.03679099999999</v>
      </c>
      <c r="BA33" s="273">
        <v>9465.9336230000008</v>
      </c>
      <c r="BB33" s="614">
        <f t="shared" si="10"/>
        <v>7.7098076411953569</v>
      </c>
    </row>
    <row r="34" spans="1:54" ht="13.05" customHeight="1" x14ac:dyDescent="0.25">
      <c r="A34" s="75"/>
      <c r="B34" s="492" t="s">
        <v>32</v>
      </c>
      <c r="C34" s="261" t="s">
        <v>32</v>
      </c>
      <c r="D34" s="514" t="s">
        <v>264</v>
      </c>
      <c r="E34" s="515">
        <v>113.28</v>
      </c>
      <c r="F34" s="516">
        <v>156.94</v>
      </c>
      <c r="G34" s="514" t="s">
        <v>259</v>
      </c>
      <c r="H34" s="515">
        <v>114.16</v>
      </c>
      <c r="I34" s="516">
        <v>193.91</v>
      </c>
      <c r="J34" s="514" t="s">
        <v>264</v>
      </c>
      <c r="K34" s="515">
        <v>112.15</v>
      </c>
      <c r="L34" s="516">
        <v>204.53100000000001</v>
      </c>
      <c r="M34" s="514" t="s">
        <v>324</v>
      </c>
      <c r="N34" s="515">
        <v>175.58</v>
      </c>
      <c r="O34" s="516">
        <v>294.85700000000003</v>
      </c>
      <c r="P34" s="209" t="s">
        <v>299</v>
      </c>
      <c r="Q34" s="80">
        <v>194.71</v>
      </c>
      <c r="R34" s="81">
        <v>453.70699999999999</v>
      </c>
      <c r="S34" s="209" t="s">
        <v>268</v>
      </c>
      <c r="T34" s="80">
        <v>214.80199999999999</v>
      </c>
      <c r="U34" s="81">
        <v>513.58199999999999</v>
      </c>
      <c r="V34" s="209" t="s">
        <v>299</v>
      </c>
      <c r="W34" s="80">
        <v>321.16199999999998</v>
      </c>
      <c r="X34" s="81">
        <v>473.09199999999998</v>
      </c>
      <c r="Y34" s="209" t="s">
        <v>223</v>
      </c>
      <c r="Z34" s="80">
        <v>416.25200000000001</v>
      </c>
      <c r="AA34" s="81">
        <v>475.702</v>
      </c>
      <c r="AB34" s="209" t="s">
        <v>365</v>
      </c>
      <c r="AC34" s="80">
        <v>574.64200000000005</v>
      </c>
      <c r="AD34" s="81">
        <v>594.96199999999999</v>
      </c>
      <c r="AE34" s="209" t="s">
        <v>366</v>
      </c>
      <c r="AF34" s="80">
        <v>527.35699999999997</v>
      </c>
      <c r="AG34" s="81">
        <v>592.27700000000004</v>
      </c>
      <c r="AH34" s="213" t="s">
        <v>272</v>
      </c>
      <c r="AI34" s="42">
        <v>550.25699999999995</v>
      </c>
      <c r="AJ34" s="102">
        <v>725.06880000000001</v>
      </c>
      <c r="AK34" s="218" t="s">
        <v>500</v>
      </c>
      <c r="AL34" s="42">
        <v>536.11699999999996</v>
      </c>
      <c r="AM34" s="102">
        <v>840.20410000000004</v>
      </c>
      <c r="AN34" s="218" t="s">
        <v>408</v>
      </c>
      <c r="AO34" s="42">
        <v>602.74310000000003</v>
      </c>
      <c r="AP34" s="102">
        <v>985.14599999999996</v>
      </c>
      <c r="AQ34" s="537" t="s">
        <v>228</v>
      </c>
      <c r="AR34" s="538">
        <v>725.90409999999997</v>
      </c>
      <c r="AS34" s="539">
        <v>1113.9322999999999</v>
      </c>
      <c r="AT34" s="537" t="s">
        <v>317</v>
      </c>
      <c r="AU34" s="538">
        <v>970.60419999999999</v>
      </c>
      <c r="AV34" s="539">
        <v>1514.1332</v>
      </c>
      <c r="AW34" s="274" t="s">
        <v>318</v>
      </c>
      <c r="AX34" s="275">
        <v>960.60679700000003</v>
      </c>
      <c r="AY34" s="275">
        <v>45.430100000000003</v>
      </c>
      <c r="AZ34" s="275">
        <v>283.63</v>
      </c>
      <c r="BA34" s="275">
        <v>1408.1168970000001</v>
      </c>
      <c r="BB34" s="612">
        <f t="shared" si="10"/>
        <v>1.1468821612913707</v>
      </c>
    </row>
    <row r="35" spans="1:54" ht="13.05" customHeight="1" x14ac:dyDescent="0.2">
      <c r="A35" s="75"/>
      <c r="B35" s="805" t="s">
        <v>35</v>
      </c>
      <c r="C35" s="540" t="s">
        <v>220</v>
      </c>
      <c r="D35" s="507" t="s">
        <v>53</v>
      </c>
      <c r="E35" s="17" t="s">
        <v>53</v>
      </c>
      <c r="F35" s="508" t="s">
        <v>53</v>
      </c>
      <c r="G35" s="507" t="s">
        <v>53</v>
      </c>
      <c r="H35" s="17" t="s">
        <v>53</v>
      </c>
      <c r="I35" s="508" t="s">
        <v>53</v>
      </c>
      <c r="J35" s="507" t="s">
        <v>53</v>
      </c>
      <c r="K35" s="17" t="s">
        <v>53</v>
      </c>
      <c r="L35" s="508" t="s">
        <v>53</v>
      </c>
      <c r="M35" s="507" t="s">
        <v>293</v>
      </c>
      <c r="N35" s="17">
        <v>5.28</v>
      </c>
      <c r="O35" s="508">
        <v>37.44</v>
      </c>
      <c r="P35" s="77" t="s">
        <v>294</v>
      </c>
      <c r="Q35" s="62">
        <v>47.04</v>
      </c>
      <c r="R35" s="63">
        <v>57.37</v>
      </c>
      <c r="S35" s="77" t="s">
        <v>261</v>
      </c>
      <c r="T35" s="62">
        <v>57.59</v>
      </c>
      <c r="U35" s="63">
        <v>70.45</v>
      </c>
      <c r="V35" s="77" t="s">
        <v>259</v>
      </c>
      <c r="W35" s="62">
        <v>54.08</v>
      </c>
      <c r="X35" s="63">
        <v>76.739999999999995</v>
      </c>
      <c r="Y35" s="77" t="s">
        <v>324</v>
      </c>
      <c r="Z35" s="62">
        <v>71.010000000000005</v>
      </c>
      <c r="AA35" s="63">
        <v>77.89</v>
      </c>
      <c r="AB35" s="77" t="s">
        <v>300</v>
      </c>
      <c r="AC35" s="62">
        <v>109.46</v>
      </c>
      <c r="AD35" s="63">
        <v>121.17</v>
      </c>
      <c r="AE35" s="77" t="s">
        <v>378</v>
      </c>
      <c r="AF35" s="62">
        <v>53.61</v>
      </c>
      <c r="AG35" s="63">
        <v>70.73</v>
      </c>
      <c r="AH35" s="212" t="s">
        <v>371</v>
      </c>
      <c r="AI35" s="39">
        <v>55.47</v>
      </c>
      <c r="AJ35" s="25">
        <v>192.47</v>
      </c>
      <c r="AK35" s="217" t="s">
        <v>223</v>
      </c>
      <c r="AL35" s="39">
        <v>64.06</v>
      </c>
      <c r="AM35" s="25">
        <v>193.81</v>
      </c>
      <c r="AN35" s="217" t="s">
        <v>453</v>
      </c>
      <c r="AO35" s="39">
        <v>74.209999999999994</v>
      </c>
      <c r="AP35" s="25">
        <v>218.46199999999999</v>
      </c>
      <c r="AQ35" s="528" t="s">
        <v>366</v>
      </c>
      <c r="AR35" s="529">
        <v>188.28200000000001</v>
      </c>
      <c r="AS35" s="530">
        <v>208.06200000000001</v>
      </c>
      <c r="AT35" s="528" t="s">
        <v>386</v>
      </c>
      <c r="AU35" s="529">
        <v>192.50200000000001</v>
      </c>
      <c r="AV35" s="530">
        <v>210.392</v>
      </c>
      <c r="AW35" s="268" t="s">
        <v>316</v>
      </c>
      <c r="AX35" s="269">
        <v>217.95695699999999</v>
      </c>
      <c r="AY35" s="269">
        <v>10.95</v>
      </c>
      <c r="AZ35" s="269">
        <v>12.351853</v>
      </c>
      <c r="BA35" s="269">
        <v>244.26385099999999</v>
      </c>
      <c r="BB35" s="612">
        <f t="shared" si="10"/>
        <v>0.19894786715298771</v>
      </c>
    </row>
    <row r="36" spans="1:54" ht="13.05" customHeight="1" x14ac:dyDescent="0.2">
      <c r="A36" s="75"/>
      <c r="B36" s="805"/>
      <c r="C36" s="541" t="s">
        <v>43</v>
      </c>
      <c r="D36" s="509" t="s">
        <v>53</v>
      </c>
      <c r="E36" s="20" t="s">
        <v>53</v>
      </c>
      <c r="F36" s="510" t="s">
        <v>53</v>
      </c>
      <c r="G36" s="509"/>
      <c r="H36" s="20"/>
      <c r="I36" s="510"/>
      <c r="J36" s="509" t="s">
        <v>53</v>
      </c>
      <c r="K36" s="20" t="s">
        <v>53</v>
      </c>
      <c r="L36" s="510" t="s">
        <v>53</v>
      </c>
      <c r="M36" s="509" t="s">
        <v>53</v>
      </c>
      <c r="N36" s="20" t="s">
        <v>53</v>
      </c>
      <c r="O36" s="510" t="s">
        <v>53</v>
      </c>
      <c r="P36" s="78" t="s">
        <v>53</v>
      </c>
      <c r="Q36" s="65" t="s">
        <v>53</v>
      </c>
      <c r="R36" s="66" t="s">
        <v>53</v>
      </c>
      <c r="S36" s="78" t="s">
        <v>372</v>
      </c>
      <c r="T36" s="65" t="s">
        <v>53</v>
      </c>
      <c r="U36" s="66">
        <v>7.32</v>
      </c>
      <c r="V36" s="78" t="s">
        <v>372</v>
      </c>
      <c r="W36" s="65">
        <v>1.68</v>
      </c>
      <c r="X36" s="66">
        <v>7.52</v>
      </c>
      <c r="Y36" s="78" t="s">
        <v>334</v>
      </c>
      <c r="Z36" s="65">
        <v>8.6199999999999992</v>
      </c>
      <c r="AA36" s="66">
        <v>9.2200000000000006</v>
      </c>
      <c r="AB36" s="78" t="s">
        <v>258</v>
      </c>
      <c r="AC36" s="65">
        <v>32.86</v>
      </c>
      <c r="AD36" s="66">
        <v>39.42</v>
      </c>
      <c r="AE36" s="78" t="s">
        <v>263</v>
      </c>
      <c r="AF36" s="65">
        <v>35.61</v>
      </c>
      <c r="AG36" s="66">
        <v>257.68</v>
      </c>
      <c r="AH36" s="212" t="s">
        <v>264</v>
      </c>
      <c r="AI36" s="39">
        <v>15.73</v>
      </c>
      <c r="AJ36" s="25">
        <v>320.77999999999997</v>
      </c>
      <c r="AK36" s="217" t="s">
        <v>323</v>
      </c>
      <c r="AL36" s="39">
        <v>161.71</v>
      </c>
      <c r="AM36" s="25">
        <v>345.49</v>
      </c>
      <c r="AN36" s="217" t="s">
        <v>295</v>
      </c>
      <c r="AO36" s="39">
        <v>228.39</v>
      </c>
      <c r="AP36" s="25">
        <v>342.12</v>
      </c>
      <c r="AQ36" s="531" t="s">
        <v>369</v>
      </c>
      <c r="AR36" s="532">
        <v>319.29000000000002</v>
      </c>
      <c r="AS36" s="533" t="s">
        <v>657</v>
      </c>
      <c r="AT36" s="531" t="s">
        <v>331</v>
      </c>
      <c r="AU36" s="532">
        <v>256.29000000000002</v>
      </c>
      <c r="AV36" s="533">
        <v>297.74</v>
      </c>
      <c r="AW36" s="270" t="s">
        <v>370</v>
      </c>
      <c r="AX36" s="271">
        <v>326.643125</v>
      </c>
      <c r="AY36" s="271">
        <v>2.2200000000000002</v>
      </c>
      <c r="AZ36" s="271" t="s">
        <v>53</v>
      </c>
      <c r="BA36" s="271">
        <v>353.04312499999997</v>
      </c>
      <c r="BB36" s="613">
        <f t="shared" si="10"/>
        <v>0.28754634156560333</v>
      </c>
    </row>
    <row r="37" spans="1:54" ht="13.05" customHeight="1" x14ac:dyDescent="0.2">
      <c r="A37" s="75"/>
      <c r="B37" s="805"/>
      <c r="C37" s="541" t="s">
        <v>107</v>
      </c>
      <c r="D37" s="509"/>
      <c r="E37" s="20"/>
      <c r="F37" s="510"/>
      <c r="G37" s="509" t="s">
        <v>53</v>
      </c>
      <c r="H37" s="20" t="s">
        <v>53</v>
      </c>
      <c r="I37" s="510" t="s">
        <v>53</v>
      </c>
      <c r="J37" s="509" t="s">
        <v>53</v>
      </c>
      <c r="K37" s="20" t="s">
        <v>53</v>
      </c>
      <c r="L37" s="510" t="s">
        <v>53</v>
      </c>
      <c r="M37" s="509" t="s">
        <v>53</v>
      </c>
      <c r="N37" s="20" t="s">
        <v>53</v>
      </c>
      <c r="O37" s="510" t="s">
        <v>53</v>
      </c>
      <c r="P37" s="78" t="s">
        <v>256</v>
      </c>
      <c r="Q37" s="65">
        <v>2.17</v>
      </c>
      <c r="R37" s="66">
        <v>2.17</v>
      </c>
      <c r="S37" s="78" t="s">
        <v>53</v>
      </c>
      <c r="T37" s="65" t="s">
        <v>53</v>
      </c>
      <c r="U37" s="66" t="s">
        <v>53</v>
      </c>
      <c r="V37" s="78" t="s">
        <v>53</v>
      </c>
      <c r="W37" s="65" t="s">
        <v>53</v>
      </c>
      <c r="X37" s="66" t="s">
        <v>53</v>
      </c>
      <c r="Y37" s="78" t="s">
        <v>292</v>
      </c>
      <c r="Z37" s="65">
        <v>4.4000000000000004</v>
      </c>
      <c r="AA37" s="66">
        <v>7.75</v>
      </c>
      <c r="AB37" s="78" t="s">
        <v>292</v>
      </c>
      <c r="AC37" s="65">
        <v>10.53</v>
      </c>
      <c r="AD37" s="66">
        <v>10.53</v>
      </c>
      <c r="AE37" s="78" t="s">
        <v>257</v>
      </c>
      <c r="AF37" s="65">
        <v>13.13</v>
      </c>
      <c r="AG37" s="66">
        <v>13.13</v>
      </c>
      <c r="AH37" s="212" t="s">
        <v>368</v>
      </c>
      <c r="AI37" s="39">
        <v>12.95</v>
      </c>
      <c r="AJ37" s="25">
        <v>12.96</v>
      </c>
      <c r="AK37" s="217" t="s">
        <v>258</v>
      </c>
      <c r="AL37" s="39">
        <v>14.1</v>
      </c>
      <c r="AM37" s="25">
        <v>14.16</v>
      </c>
      <c r="AN37" s="217" t="s">
        <v>330</v>
      </c>
      <c r="AO37" s="39">
        <v>10.93</v>
      </c>
      <c r="AP37" s="25">
        <v>11.09</v>
      </c>
      <c r="AQ37" s="531" t="s">
        <v>329</v>
      </c>
      <c r="AR37" s="532">
        <v>15.45</v>
      </c>
      <c r="AS37" s="533">
        <v>15.677</v>
      </c>
      <c r="AT37" s="531" t="s">
        <v>330</v>
      </c>
      <c r="AU37" s="532">
        <v>10.29</v>
      </c>
      <c r="AV37" s="533">
        <v>10.33</v>
      </c>
      <c r="AW37" s="270" t="s">
        <v>260</v>
      </c>
      <c r="AX37" s="271">
        <v>13.452439999999999</v>
      </c>
      <c r="AY37" s="271" t="s">
        <v>53</v>
      </c>
      <c r="AZ37" s="271" t="s">
        <v>53</v>
      </c>
      <c r="BA37" s="271">
        <v>13.536186000000001</v>
      </c>
      <c r="BB37" s="613">
        <f t="shared" si="10"/>
        <v>1.1024944227568624E-2</v>
      </c>
    </row>
    <row r="38" spans="1:54" ht="13.05" customHeight="1" x14ac:dyDescent="0.2">
      <c r="A38" s="75"/>
      <c r="B38" s="805"/>
      <c r="C38" s="541" t="s">
        <v>108</v>
      </c>
      <c r="D38" s="509"/>
      <c r="E38" s="20"/>
      <c r="F38" s="510"/>
      <c r="G38" s="509"/>
      <c r="H38" s="20"/>
      <c r="I38" s="510"/>
      <c r="J38" s="509"/>
      <c r="K38" s="20"/>
      <c r="L38" s="510"/>
      <c r="M38" s="509"/>
      <c r="N38" s="20"/>
      <c r="O38" s="510"/>
      <c r="P38" s="78"/>
      <c r="Q38" s="65"/>
      <c r="R38" s="66"/>
      <c r="S38" s="78"/>
      <c r="T38" s="65"/>
      <c r="U38" s="66"/>
      <c r="V38" s="78"/>
      <c r="W38" s="65"/>
      <c r="X38" s="66"/>
      <c r="Y38" s="78"/>
      <c r="Z38" s="65"/>
      <c r="AA38" s="66"/>
      <c r="AB38" s="78"/>
      <c r="AC38" s="65"/>
      <c r="AD38" s="66"/>
      <c r="AE38" s="78"/>
      <c r="AF38" s="65"/>
      <c r="AG38" s="66"/>
      <c r="AH38" s="212"/>
      <c r="AI38" s="39"/>
      <c r="AJ38" s="25"/>
      <c r="AK38" s="217"/>
      <c r="AL38" s="39"/>
      <c r="AM38" s="25"/>
      <c r="AN38" s="217"/>
      <c r="AO38" s="39"/>
      <c r="AP38" s="25"/>
      <c r="AQ38" s="531"/>
      <c r="AR38" s="532"/>
      <c r="AS38" s="533"/>
      <c r="AT38" s="531"/>
      <c r="AU38" s="532"/>
      <c r="AV38" s="533"/>
      <c r="AW38" s="270"/>
      <c r="AX38" s="271"/>
      <c r="AY38" s="271"/>
      <c r="AZ38" s="271"/>
      <c r="BA38" s="271"/>
      <c r="BB38" s="613">
        <f t="shared" si="10"/>
        <v>0</v>
      </c>
    </row>
    <row r="39" spans="1:54" ht="13.05" customHeight="1" x14ac:dyDescent="0.2">
      <c r="A39" s="75"/>
      <c r="B39" s="805"/>
      <c r="C39" s="542" t="s">
        <v>109</v>
      </c>
      <c r="D39" s="511" t="s">
        <v>258</v>
      </c>
      <c r="E39" s="512">
        <v>5.0999999999999996</v>
      </c>
      <c r="F39" s="513">
        <v>5.36</v>
      </c>
      <c r="G39" s="511" t="s">
        <v>329</v>
      </c>
      <c r="H39" s="512">
        <v>4.1449999999999996</v>
      </c>
      <c r="I39" s="513">
        <v>9.5519999999999996</v>
      </c>
      <c r="J39" s="511" t="s">
        <v>262</v>
      </c>
      <c r="K39" s="512">
        <v>2.8010000000000002</v>
      </c>
      <c r="L39" s="513">
        <v>9.0180000000000007</v>
      </c>
      <c r="M39" s="511" t="s">
        <v>336</v>
      </c>
      <c r="N39" s="512">
        <v>5.625</v>
      </c>
      <c r="O39" s="513">
        <v>5.625</v>
      </c>
      <c r="P39" s="79" t="s">
        <v>264</v>
      </c>
      <c r="Q39" s="67">
        <v>6.88</v>
      </c>
      <c r="R39" s="68">
        <v>8.01</v>
      </c>
      <c r="S39" s="79" t="s">
        <v>296</v>
      </c>
      <c r="T39" s="67">
        <v>15.26</v>
      </c>
      <c r="U39" s="68">
        <v>16.809999999999999</v>
      </c>
      <c r="V39" s="79" t="s">
        <v>369</v>
      </c>
      <c r="W39" s="67">
        <v>9.9600000000000009</v>
      </c>
      <c r="X39" s="68">
        <v>11.32</v>
      </c>
      <c r="Y39" s="79" t="s">
        <v>279</v>
      </c>
      <c r="Z39" s="67">
        <v>20.37</v>
      </c>
      <c r="AA39" s="68">
        <v>21.16</v>
      </c>
      <c r="AB39" s="79" t="s">
        <v>325</v>
      </c>
      <c r="AC39" s="67">
        <v>22.1</v>
      </c>
      <c r="AD39" s="68">
        <v>27.1</v>
      </c>
      <c r="AE39" s="79" t="s">
        <v>364</v>
      </c>
      <c r="AF39" s="67">
        <v>76.61</v>
      </c>
      <c r="AG39" s="68">
        <v>82.04</v>
      </c>
      <c r="AH39" s="212" t="s">
        <v>476</v>
      </c>
      <c r="AI39" s="39">
        <v>55.82</v>
      </c>
      <c r="AJ39" s="25">
        <v>58.81</v>
      </c>
      <c r="AK39" s="217" t="s">
        <v>326</v>
      </c>
      <c r="AL39" s="39">
        <v>30.32</v>
      </c>
      <c r="AM39" s="25">
        <v>32.69</v>
      </c>
      <c r="AN39" s="217" t="s">
        <v>380</v>
      </c>
      <c r="AO39" s="39">
        <v>45.18</v>
      </c>
      <c r="AP39" s="25">
        <v>48.8</v>
      </c>
      <c r="AQ39" s="534" t="s">
        <v>545</v>
      </c>
      <c r="AR39" s="535">
        <v>27.13</v>
      </c>
      <c r="AS39" s="536">
        <v>31.15</v>
      </c>
      <c r="AT39" s="534" t="s">
        <v>299</v>
      </c>
      <c r="AU39" s="535">
        <v>30.64</v>
      </c>
      <c r="AV39" s="536">
        <v>35.65</v>
      </c>
      <c r="AW39" s="272" t="s">
        <v>268</v>
      </c>
      <c r="AX39" s="273">
        <v>20.420000000000002</v>
      </c>
      <c r="AY39" s="273">
        <v>0.83050000000000002</v>
      </c>
      <c r="AZ39" s="273">
        <v>0.6</v>
      </c>
      <c r="BA39" s="273">
        <v>22.170500000000001</v>
      </c>
      <c r="BB39" s="614">
        <f t="shared" si="10"/>
        <v>1.8057414843243896E-2</v>
      </c>
    </row>
    <row r="40" spans="1:54" ht="13.05" customHeight="1" x14ac:dyDescent="0.25">
      <c r="A40" s="75"/>
      <c r="B40" s="492" t="s">
        <v>36</v>
      </c>
      <c r="C40" s="261" t="s">
        <v>36</v>
      </c>
      <c r="D40" s="514" t="s">
        <v>324</v>
      </c>
      <c r="E40" s="515">
        <v>64.536000000000001</v>
      </c>
      <c r="F40" s="516">
        <v>103.66</v>
      </c>
      <c r="G40" s="514" t="s">
        <v>370</v>
      </c>
      <c r="H40" s="515">
        <v>67.061000000000007</v>
      </c>
      <c r="I40" s="516">
        <v>108.111</v>
      </c>
      <c r="J40" s="514" t="s">
        <v>371</v>
      </c>
      <c r="K40" s="515">
        <v>121.38800000000001</v>
      </c>
      <c r="L40" s="516">
        <v>125.377</v>
      </c>
      <c r="M40" s="514" t="s">
        <v>379</v>
      </c>
      <c r="N40" s="515">
        <v>161.447</v>
      </c>
      <c r="O40" s="516">
        <v>164.24700000000001</v>
      </c>
      <c r="P40" s="209" t="s">
        <v>511</v>
      </c>
      <c r="Q40" s="80">
        <v>200.58</v>
      </c>
      <c r="R40" s="81">
        <v>208.11</v>
      </c>
      <c r="S40" s="209" t="s">
        <v>745</v>
      </c>
      <c r="T40" s="80">
        <v>160.37</v>
      </c>
      <c r="U40" s="81">
        <v>171.83</v>
      </c>
      <c r="V40" s="209" t="s">
        <v>498</v>
      </c>
      <c r="W40" s="80">
        <v>171.37</v>
      </c>
      <c r="X40" s="81">
        <v>187.08</v>
      </c>
      <c r="Y40" s="209" t="s">
        <v>283</v>
      </c>
      <c r="Z40" s="80">
        <v>157.38</v>
      </c>
      <c r="AA40" s="81">
        <v>176.97</v>
      </c>
      <c r="AB40" s="209" t="s">
        <v>277</v>
      </c>
      <c r="AC40" s="80">
        <v>242.54</v>
      </c>
      <c r="AD40" s="81">
        <v>319.39</v>
      </c>
      <c r="AE40" s="209" t="s">
        <v>373</v>
      </c>
      <c r="AF40" s="80">
        <v>261.61</v>
      </c>
      <c r="AG40" s="81">
        <v>317.80500000000001</v>
      </c>
      <c r="AH40" s="214" t="s">
        <v>237</v>
      </c>
      <c r="AI40" s="100">
        <v>448.608</v>
      </c>
      <c r="AJ40" s="107">
        <v>474.32299999999998</v>
      </c>
      <c r="AK40" s="219" t="s">
        <v>605</v>
      </c>
      <c r="AL40" s="100">
        <v>733.29600000000005</v>
      </c>
      <c r="AM40" s="107">
        <v>775.29600000000005</v>
      </c>
      <c r="AN40" s="219" t="s">
        <v>343</v>
      </c>
      <c r="AO40" s="100">
        <v>707.08600000000001</v>
      </c>
      <c r="AP40" s="107">
        <v>787.54809999999998</v>
      </c>
      <c r="AQ40" s="537" t="s">
        <v>376</v>
      </c>
      <c r="AR40" s="538">
        <v>734.77499999999998</v>
      </c>
      <c r="AS40" s="539">
        <v>785.60199999999998</v>
      </c>
      <c r="AT40" s="537" t="s">
        <v>746</v>
      </c>
      <c r="AU40" s="538">
        <v>821.05600000000004</v>
      </c>
      <c r="AV40" s="539">
        <v>883.67399999999998</v>
      </c>
      <c r="AW40" s="274" t="s">
        <v>523</v>
      </c>
      <c r="AX40" s="275">
        <v>921.09598500000004</v>
      </c>
      <c r="AY40" s="275">
        <v>6.6590550000000004</v>
      </c>
      <c r="AZ40" s="275">
        <v>18.773803999999998</v>
      </c>
      <c r="BA40" s="275">
        <v>949.47884399999998</v>
      </c>
      <c r="BB40" s="612">
        <f t="shared" si="10"/>
        <v>0.7733309294328794</v>
      </c>
    </row>
    <row r="41" spans="1:54" ht="30.6" x14ac:dyDescent="0.25">
      <c r="A41" s="75"/>
      <c r="B41" s="491" t="s">
        <v>40</v>
      </c>
      <c r="C41" s="262" t="s">
        <v>66</v>
      </c>
      <c r="D41" s="517" t="s">
        <v>255</v>
      </c>
      <c r="E41" s="518">
        <v>7.5670000000000002</v>
      </c>
      <c r="F41" s="519">
        <v>7.5670000000000002</v>
      </c>
      <c r="G41" s="517" t="s">
        <v>53</v>
      </c>
      <c r="H41" s="518" t="s">
        <v>53</v>
      </c>
      <c r="I41" s="519" t="s">
        <v>53</v>
      </c>
      <c r="J41" s="517" t="s">
        <v>53</v>
      </c>
      <c r="K41" s="518" t="s">
        <v>53</v>
      </c>
      <c r="L41" s="519" t="s">
        <v>53</v>
      </c>
      <c r="M41" s="517" t="s">
        <v>292</v>
      </c>
      <c r="N41" s="518">
        <v>9.67</v>
      </c>
      <c r="O41" s="519">
        <v>10.07</v>
      </c>
      <c r="P41" s="77" t="s">
        <v>293</v>
      </c>
      <c r="Q41" s="62">
        <v>13.85</v>
      </c>
      <c r="R41" s="63">
        <v>14.26</v>
      </c>
      <c r="S41" s="77" t="s">
        <v>292</v>
      </c>
      <c r="T41" s="62">
        <v>12.41</v>
      </c>
      <c r="U41" s="63">
        <v>12.61</v>
      </c>
      <c r="V41" s="77" t="s">
        <v>294</v>
      </c>
      <c r="W41" s="62">
        <v>11.72</v>
      </c>
      <c r="X41" s="63">
        <v>11.85</v>
      </c>
      <c r="Y41" s="77" t="s">
        <v>329</v>
      </c>
      <c r="Z41" s="62">
        <v>15.14</v>
      </c>
      <c r="AA41" s="63">
        <v>20.11</v>
      </c>
      <c r="AB41" s="77" t="s">
        <v>298</v>
      </c>
      <c r="AC41" s="62">
        <v>30.65</v>
      </c>
      <c r="AD41" s="63">
        <v>516.42999999999995</v>
      </c>
      <c r="AE41" s="77" t="s">
        <v>476</v>
      </c>
      <c r="AF41" s="62">
        <v>74.16</v>
      </c>
      <c r="AG41" s="63">
        <v>710.69</v>
      </c>
      <c r="AH41" s="212" t="s">
        <v>364</v>
      </c>
      <c r="AI41" s="39">
        <v>170.91</v>
      </c>
      <c r="AJ41" s="25">
        <v>281.16000000000003</v>
      </c>
      <c r="AK41" s="217" t="s">
        <v>300</v>
      </c>
      <c r="AL41" s="39">
        <v>206.815</v>
      </c>
      <c r="AM41" s="25">
        <v>232.14500000000001</v>
      </c>
      <c r="AN41" s="217" t="s">
        <v>545</v>
      </c>
      <c r="AO41" s="39">
        <v>198.95099999999999</v>
      </c>
      <c r="AP41" s="25">
        <v>216.40100000000001</v>
      </c>
      <c r="AQ41" s="537" t="s">
        <v>496</v>
      </c>
      <c r="AR41" s="538">
        <v>97.406000000000006</v>
      </c>
      <c r="AS41" s="539">
        <v>172.65100000000001</v>
      </c>
      <c r="AT41" s="537" t="s">
        <v>227</v>
      </c>
      <c r="AU41" s="538">
        <v>142.07599999999999</v>
      </c>
      <c r="AV41" s="539">
        <v>1276.0256999999999</v>
      </c>
      <c r="AW41" s="274" t="s">
        <v>317</v>
      </c>
      <c r="AX41" s="275">
        <v>197.06338099999999</v>
      </c>
      <c r="AY41" s="275">
        <v>319.5</v>
      </c>
      <c r="AZ41" s="275">
        <v>901.87</v>
      </c>
      <c r="BA41" s="275">
        <v>1418.723381</v>
      </c>
      <c r="BB41" s="612">
        <f t="shared" si="10"/>
        <v>1.1555209236835688</v>
      </c>
    </row>
    <row r="42" spans="1:54" ht="13.05" customHeight="1" x14ac:dyDescent="0.25">
      <c r="A42" s="75"/>
      <c r="B42" s="802" t="s">
        <v>33</v>
      </c>
      <c r="C42" s="262" t="s">
        <v>52</v>
      </c>
      <c r="D42" s="520" t="s">
        <v>547</v>
      </c>
      <c r="E42" s="359">
        <v>1631.923</v>
      </c>
      <c r="F42" s="521">
        <v>2124.3029999999999</v>
      </c>
      <c r="G42" s="520" t="s">
        <v>556</v>
      </c>
      <c r="H42" s="359">
        <v>1489.9929999999999</v>
      </c>
      <c r="I42" s="521">
        <v>1618.1679999999999</v>
      </c>
      <c r="J42" s="520" t="s">
        <v>374</v>
      </c>
      <c r="K42" s="359">
        <v>1469.33</v>
      </c>
      <c r="L42" s="521">
        <v>1643.396</v>
      </c>
      <c r="M42" s="520" t="s">
        <v>548</v>
      </c>
      <c r="N42" s="359">
        <v>1371.1289999999999</v>
      </c>
      <c r="O42" s="521">
        <v>1848.1389999999999</v>
      </c>
      <c r="P42" s="77" t="s">
        <v>568</v>
      </c>
      <c r="Q42" s="62">
        <v>1078.924</v>
      </c>
      <c r="R42" s="63">
        <v>1369.414</v>
      </c>
      <c r="S42" s="77" t="s">
        <v>579</v>
      </c>
      <c r="T42" s="62">
        <v>807.22400000000005</v>
      </c>
      <c r="U42" s="63">
        <v>950.50400000000002</v>
      </c>
      <c r="V42" s="77" t="s">
        <v>746</v>
      </c>
      <c r="W42" s="62">
        <v>850.13400000000001</v>
      </c>
      <c r="X42" s="63">
        <v>974.11400000000003</v>
      </c>
      <c r="Y42" s="77" t="s">
        <v>346</v>
      </c>
      <c r="Z42" s="62">
        <v>705.38</v>
      </c>
      <c r="AA42" s="63">
        <v>836.6</v>
      </c>
      <c r="AB42" s="77" t="s">
        <v>790</v>
      </c>
      <c r="AC42" s="62">
        <v>1314.164</v>
      </c>
      <c r="AD42" s="63">
        <v>2276.404</v>
      </c>
      <c r="AE42" s="77" t="s">
        <v>791</v>
      </c>
      <c r="AF42" s="62">
        <v>1406.079</v>
      </c>
      <c r="AG42" s="63">
        <v>2453.9369999999999</v>
      </c>
      <c r="AH42" s="211" t="s">
        <v>792</v>
      </c>
      <c r="AI42" s="35">
        <v>2220.1149999999998</v>
      </c>
      <c r="AJ42" s="24">
        <v>2970.5664000000002</v>
      </c>
      <c r="AK42" s="216" t="s">
        <v>793</v>
      </c>
      <c r="AL42" s="35">
        <v>2072.6228999999998</v>
      </c>
      <c r="AM42" s="24">
        <v>3092.1983</v>
      </c>
      <c r="AN42" s="216" t="s">
        <v>794</v>
      </c>
      <c r="AO42" s="35">
        <v>1998.829</v>
      </c>
      <c r="AP42" s="24">
        <v>3399.0731999999998</v>
      </c>
      <c r="AQ42" s="528" t="s">
        <v>751</v>
      </c>
      <c r="AR42" s="529">
        <v>2439.0841</v>
      </c>
      <c r="AS42" s="530">
        <v>3517.9836</v>
      </c>
      <c r="AT42" s="528" t="s">
        <v>795</v>
      </c>
      <c r="AU42" s="529">
        <v>2897.5801000000001</v>
      </c>
      <c r="AV42" s="530">
        <v>3944.3090999999999</v>
      </c>
      <c r="AW42" s="268" t="s">
        <v>796</v>
      </c>
      <c r="AX42" s="269">
        <v>3095.3259720000001</v>
      </c>
      <c r="AY42" s="269">
        <v>317.44422100000003</v>
      </c>
      <c r="AZ42" s="269">
        <v>409.28050000000002</v>
      </c>
      <c r="BA42" s="269">
        <v>3822.0506930000001</v>
      </c>
      <c r="BB42" s="612">
        <f t="shared" si="10"/>
        <v>3.1129814354844867</v>
      </c>
    </row>
    <row r="43" spans="1:54" ht="13.05" customHeight="1" thickBot="1" x14ac:dyDescent="0.3">
      <c r="A43" s="75"/>
      <c r="B43" s="803"/>
      <c r="C43" s="263" t="s">
        <v>51</v>
      </c>
      <c r="D43" s="522" t="s">
        <v>53</v>
      </c>
      <c r="E43" s="523" t="s">
        <v>53</v>
      </c>
      <c r="F43" s="524" t="s">
        <v>53</v>
      </c>
      <c r="G43" s="522" t="s">
        <v>372</v>
      </c>
      <c r="H43" s="523">
        <v>3.08</v>
      </c>
      <c r="I43" s="524">
        <v>3.58</v>
      </c>
      <c r="J43" s="522" t="s">
        <v>372</v>
      </c>
      <c r="K43" s="523">
        <v>18.809999999999999</v>
      </c>
      <c r="L43" s="524">
        <v>18.809999999999999</v>
      </c>
      <c r="M43" s="522" t="s">
        <v>256</v>
      </c>
      <c r="N43" s="523">
        <v>75.92</v>
      </c>
      <c r="O43" s="524">
        <v>91.78</v>
      </c>
      <c r="P43" s="210" t="s">
        <v>53</v>
      </c>
      <c r="Q43" s="84" t="s">
        <v>53</v>
      </c>
      <c r="R43" s="85" t="s">
        <v>53</v>
      </c>
      <c r="S43" s="210" t="s">
        <v>53</v>
      </c>
      <c r="T43" s="84" t="s">
        <v>53</v>
      </c>
      <c r="U43" s="85" t="s">
        <v>53</v>
      </c>
      <c r="V43" s="210"/>
      <c r="W43" s="84"/>
      <c r="X43" s="85"/>
      <c r="Y43" s="525" t="s">
        <v>53</v>
      </c>
      <c r="Z43" s="526" t="s">
        <v>53</v>
      </c>
      <c r="AA43" s="527" t="s">
        <v>53</v>
      </c>
      <c r="AB43" s="525" t="s">
        <v>255</v>
      </c>
      <c r="AC43" s="526">
        <v>5.69</v>
      </c>
      <c r="AD43" s="527">
        <v>7.13</v>
      </c>
      <c r="AE43" s="525" t="s">
        <v>292</v>
      </c>
      <c r="AF43" s="526">
        <v>8.81</v>
      </c>
      <c r="AG43" s="527">
        <v>25.67</v>
      </c>
      <c r="AH43" s="215" t="s">
        <v>294</v>
      </c>
      <c r="AI43" s="106">
        <v>82.53</v>
      </c>
      <c r="AJ43" s="88">
        <v>102.09</v>
      </c>
      <c r="AK43" s="220" t="s">
        <v>329</v>
      </c>
      <c r="AL43" s="106">
        <v>121.82</v>
      </c>
      <c r="AM43" s="88">
        <v>124.64</v>
      </c>
      <c r="AN43" s="220" t="s">
        <v>293</v>
      </c>
      <c r="AO43" s="106">
        <v>61.59</v>
      </c>
      <c r="AP43" s="88">
        <v>61.59</v>
      </c>
      <c r="AQ43" s="525" t="s">
        <v>255</v>
      </c>
      <c r="AR43" s="526">
        <v>16.89</v>
      </c>
      <c r="AS43" s="527">
        <v>16.89</v>
      </c>
      <c r="AT43" s="525" t="s">
        <v>262</v>
      </c>
      <c r="AU43" s="526">
        <v>30.6</v>
      </c>
      <c r="AV43" s="527">
        <v>35.32</v>
      </c>
      <c r="AW43" s="276" t="s">
        <v>263</v>
      </c>
      <c r="AX43" s="277">
        <v>37.400799999999997</v>
      </c>
      <c r="AY43" s="277">
        <v>7.16</v>
      </c>
      <c r="AZ43" s="277" t="s">
        <v>53</v>
      </c>
      <c r="BA43" s="277">
        <v>45.0608</v>
      </c>
      <c r="BB43" s="616">
        <f t="shared" si="10"/>
        <v>3.6701091936061178E-2</v>
      </c>
    </row>
    <row r="44" spans="1:54" ht="16.5" customHeight="1" x14ac:dyDescent="0.25">
      <c r="B44" s="61"/>
      <c r="C44" s="82"/>
      <c r="D44" s="82"/>
      <c r="E44" s="82"/>
      <c r="F44" s="82"/>
      <c r="G44" s="82"/>
      <c r="H44" s="82"/>
      <c r="I44" s="82"/>
      <c r="J44" s="82"/>
      <c r="K44" s="82"/>
      <c r="L44" s="82"/>
      <c r="M44" s="82"/>
      <c r="N44" s="82"/>
      <c r="O44" s="82"/>
      <c r="P44" s="53"/>
      <c r="Q44" s="53"/>
      <c r="R44" s="53"/>
      <c r="S44" s="53"/>
      <c r="T44" s="53"/>
      <c r="U44" s="53"/>
      <c r="V44" s="53"/>
      <c r="W44" s="53"/>
      <c r="X44" s="53"/>
      <c r="Y44" s="53"/>
      <c r="AB44" s="54"/>
      <c r="AE44" s="55"/>
      <c r="AF44" s="55"/>
      <c r="AG44" s="55"/>
      <c r="AH44" s="52"/>
      <c r="AI44" s="52"/>
      <c r="AJ44" s="52"/>
      <c r="AK44" s="145"/>
      <c r="AL44" s="52"/>
      <c r="AM44" s="89"/>
      <c r="AN44" s="132"/>
      <c r="BA44" s="89"/>
      <c r="BB44" s="578"/>
    </row>
    <row r="45" spans="1:54" s="142" customFormat="1" ht="13.8" thickBot="1" x14ac:dyDescent="0.3">
      <c r="A45" s="140"/>
      <c r="B45" s="141"/>
      <c r="C45" s="140"/>
      <c r="D45" s="140"/>
      <c r="E45" s="140"/>
      <c r="F45" s="140"/>
      <c r="G45" s="140"/>
      <c r="H45" s="140"/>
      <c r="I45" s="140"/>
      <c r="J45" s="140"/>
      <c r="K45" s="140"/>
      <c r="L45" s="140"/>
      <c r="M45" s="140"/>
      <c r="N45" s="140"/>
      <c r="O45" s="140"/>
      <c r="AH45" s="143"/>
      <c r="AI45" s="143"/>
      <c r="AJ45" s="143"/>
      <c r="AN45" s="133"/>
    </row>
    <row r="46" spans="1:54" s="103" customFormat="1" ht="13.8" thickBot="1" x14ac:dyDescent="0.3">
      <c r="A46" s="113"/>
      <c r="B46" s="488" t="s">
        <v>81</v>
      </c>
      <c r="C46" s="114"/>
      <c r="D46" s="785" t="s">
        <v>101</v>
      </c>
      <c r="E46" s="786"/>
      <c r="F46" s="787"/>
      <c r="G46" s="785" t="s">
        <v>102</v>
      </c>
      <c r="H46" s="786"/>
      <c r="I46" s="787"/>
      <c r="J46" s="785" t="s">
        <v>103</v>
      </c>
      <c r="K46" s="786"/>
      <c r="L46" s="787"/>
      <c r="M46" s="785" t="s">
        <v>100</v>
      </c>
      <c r="N46" s="786"/>
      <c r="O46" s="787"/>
      <c r="P46" s="794" t="s">
        <v>1</v>
      </c>
      <c r="Q46" s="795"/>
      <c r="R46" s="796"/>
      <c r="S46" s="794" t="s">
        <v>2</v>
      </c>
      <c r="T46" s="795"/>
      <c r="U46" s="796"/>
      <c r="V46" s="794" t="s">
        <v>3</v>
      </c>
      <c r="W46" s="795"/>
      <c r="X46" s="796"/>
      <c r="Y46" s="794">
        <v>2014</v>
      </c>
      <c r="Z46" s="795"/>
      <c r="AA46" s="796"/>
      <c r="AB46" s="794">
        <v>2015</v>
      </c>
      <c r="AC46" s="795"/>
      <c r="AD46" s="796"/>
      <c r="AE46" s="794">
        <v>2016</v>
      </c>
      <c r="AF46" s="795"/>
      <c r="AG46" s="796"/>
      <c r="AH46" s="794">
        <v>2017</v>
      </c>
      <c r="AI46" s="795"/>
      <c r="AJ46" s="796"/>
      <c r="AK46" s="794">
        <v>2018</v>
      </c>
      <c r="AL46" s="795"/>
      <c r="AM46" s="796"/>
      <c r="AN46" s="794">
        <v>2019</v>
      </c>
      <c r="AO46" s="811"/>
      <c r="AP46" s="812"/>
      <c r="AQ46" s="794">
        <v>2020</v>
      </c>
      <c r="AR46" s="811"/>
      <c r="AS46" s="812"/>
      <c r="AT46" s="794">
        <v>2021</v>
      </c>
      <c r="AU46" s="811"/>
      <c r="AV46" s="812"/>
      <c r="AW46" s="852">
        <v>2022</v>
      </c>
      <c r="AX46" s="853"/>
      <c r="AY46" s="853"/>
      <c r="AZ46" s="853"/>
      <c r="BA46" s="854"/>
      <c r="BB46" s="581"/>
    </row>
    <row r="47" spans="1:54" s="26" customFormat="1" ht="19.5" customHeight="1" x14ac:dyDescent="0.25">
      <c r="A47" s="115"/>
      <c r="B47" s="116"/>
      <c r="C47" s="117"/>
      <c r="D47" s="788" t="s">
        <v>55</v>
      </c>
      <c r="E47" s="783" t="s">
        <v>73</v>
      </c>
      <c r="F47" s="784" t="s">
        <v>74</v>
      </c>
      <c r="G47" s="788" t="s">
        <v>55</v>
      </c>
      <c r="H47" s="783" t="s">
        <v>73</v>
      </c>
      <c r="I47" s="784" t="s">
        <v>74</v>
      </c>
      <c r="J47" s="788" t="s">
        <v>55</v>
      </c>
      <c r="K47" s="783" t="s">
        <v>73</v>
      </c>
      <c r="L47" s="784" t="s">
        <v>74</v>
      </c>
      <c r="M47" s="788" t="s">
        <v>55</v>
      </c>
      <c r="N47" s="783" t="s">
        <v>73</v>
      </c>
      <c r="O47" s="784" t="s">
        <v>74</v>
      </c>
      <c r="P47" s="789" t="s">
        <v>55</v>
      </c>
      <c r="Q47" s="791" t="s">
        <v>73</v>
      </c>
      <c r="R47" s="792" t="s">
        <v>74</v>
      </c>
      <c r="S47" s="789" t="s">
        <v>55</v>
      </c>
      <c r="T47" s="791" t="s">
        <v>73</v>
      </c>
      <c r="U47" s="792" t="s">
        <v>74</v>
      </c>
      <c r="V47" s="789" t="s">
        <v>55</v>
      </c>
      <c r="W47" s="791" t="s">
        <v>73</v>
      </c>
      <c r="X47" s="792" t="s">
        <v>74</v>
      </c>
      <c r="Y47" s="789" t="s">
        <v>56</v>
      </c>
      <c r="Z47" s="791" t="s">
        <v>73</v>
      </c>
      <c r="AA47" s="792" t="s">
        <v>74</v>
      </c>
      <c r="AB47" s="789" t="s">
        <v>56</v>
      </c>
      <c r="AC47" s="791" t="s">
        <v>73</v>
      </c>
      <c r="AD47" s="792" t="s">
        <v>74</v>
      </c>
      <c r="AE47" s="789" t="s">
        <v>56</v>
      </c>
      <c r="AF47" s="791" t="s">
        <v>73</v>
      </c>
      <c r="AG47" s="792" t="s">
        <v>74</v>
      </c>
      <c r="AH47" s="819" t="s">
        <v>56</v>
      </c>
      <c r="AI47" s="781" t="s">
        <v>73</v>
      </c>
      <c r="AJ47" s="806" t="s">
        <v>74</v>
      </c>
      <c r="AK47" s="779" t="s">
        <v>56</v>
      </c>
      <c r="AL47" s="781" t="s">
        <v>73</v>
      </c>
      <c r="AM47" s="806" t="s">
        <v>74</v>
      </c>
      <c r="AN47" s="779" t="s">
        <v>56</v>
      </c>
      <c r="AO47" s="781" t="s">
        <v>73</v>
      </c>
      <c r="AP47" s="806" t="s">
        <v>74</v>
      </c>
      <c r="AQ47" s="848" t="s">
        <v>56</v>
      </c>
      <c r="AR47" s="730" t="s">
        <v>73</v>
      </c>
      <c r="AS47" s="809" t="s">
        <v>74</v>
      </c>
      <c r="AT47" s="848" t="s">
        <v>56</v>
      </c>
      <c r="AU47" s="730" t="s">
        <v>73</v>
      </c>
      <c r="AV47" s="809" t="s">
        <v>74</v>
      </c>
      <c r="AW47" s="856" t="s">
        <v>46</v>
      </c>
      <c r="AX47" s="857" t="s">
        <v>77</v>
      </c>
      <c r="AY47" s="858" t="s">
        <v>76</v>
      </c>
      <c r="AZ47" s="858"/>
      <c r="BA47" s="855" t="s">
        <v>75</v>
      </c>
    </row>
    <row r="48" spans="1:54" s="26" customFormat="1" ht="24" customHeight="1" x14ac:dyDescent="0.25">
      <c r="A48" s="115"/>
      <c r="B48" s="116"/>
      <c r="C48" s="117"/>
      <c r="D48" s="788"/>
      <c r="E48" s="783"/>
      <c r="F48" s="784"/>
      <c r="G48" s="788"/>
      <c r="H48" s="783"/>
      <c r="I48" s="784"/>
      <c r="J48" s="788"/>
      <c r="K48" s="783"/>
      <c r="L48" s="784"/>
      <c r="M48" s="788"/>
      <c r="N48" s="783"/>
      <c r="O48" s="784"/>
      <c r="P48" s="790"/>
      <c r="Q48" s="782"/>
      <c r="R48" s="793"/>
      <c r="S48" s="790"/>
      <c r="T48" s="782"/>
      <c r="U48" s="793"/>
      <c r="V48" s="790"/>
      <c r="W48" s="782"/>
      <c r="X48" s="793"/>
      <c r="Y48" s="790"/>
      <c r="Z48" s="782"/>
      <c r="AA48" s="793"/>
      <c r="AB48" s="790"/>
      <c r="AC48" s="782"/>
      <c r="AD48" s="793"/>
      <c r="AE48" s="790"/>
      <c r="AF48" s="782"/>
      <c r="AG48" s="793"/>
      <c r="AH48" s="790"/>
      <c r="AI48" s="782"/>
      <c r="AJ48" s="793"/>
      <c r="AK48" s="780"/>
      <c r="AL48" s="782"/>
      <c r="AM48" s="793"/>
      <c r="AN48" s="780"/>
      <c r="AO48" s="782"/>
      <c r="AP48" s="793"/>
      <c r="AQ48" s="849"/>
      <c r="AR48" s="731"/>
      <c r="AS48" s="810"/>
      <c r="AT48" s="849"/>
      <c r="AU48" s="731"/>
      <c r="AV48" s="810"/>
      <c r="AW48" s="849"/>
      <c r="AX48" s="731"/>
      <c r="AY48" s="487" t="s">
        <v>28</v>
      </c>
      <c r="AZ48" s="487" t="s">
        <v>29</v>
      </c>
      <c r="BA48" s="810"/>
    </row>
    <row r="49" spans="1:54" s="118" customFormat="1" ht="12" customHeight="1" x14ac:dyDescent="0.25">
      <c r="A49" s="830" t="s">
        <v>65</v>
      </c>
      <c r="B49" s="799" t="s">
        <v>41</v>
      </c>
      <c r="C49" s="670" t="s">
        <v>897</v>
      </c>
      <c r="D49" s="547" t="s">
        <v>272</v>
      </c>
      <c r="E49" s="548">
        <v>1165.05</v>
      </c>
      <c r="F49" s="549">
        <v>1234.8</v>
      </c>
      <c r="G49" s="547" t="s">
        <v>305</v>
      </c>
      <c r="H49" s="548">
        <v>1398.62</v>
      </c>
      <c r="I49" s="549">
        <v>1530.26</v>
      </c>
      <c r="J49" s="547" t="s">
        <v>338</v>
      </c>
      <c r="K49" s="548">
        <v>1094.51</v>
      </c>
      <c r="L49" s="549">
        <v>1282.69</v>
      </c>
      <c r="M49" s="547" t="s">
        <v>240</v>
      </c>
      <c r="N49" s="548">
        <v>1639.24</v>
      </c>
      <c r="O49" s="549">
        <v>2435.6999999999998</v>
      </c>
      <c r="P49" s="550" t="s">
        <v>451</v>
      </c>
      <c r="Q49" s="244">
        <v>1577.39</v>
      </c>
      <c r="R49" s="245">
        <v>2322.85</v>
      </c>
      <c r="S49" s="550" t="s">
        <v>389</v>
      </c>
      <c r="T49" s="244">
        <v>2170.48</v>
      </c>
      <c r="U49" s="245">
        <v>3261.37</v>
      </c>
      <c r="V49" s="550" t="s">
        <v>342</v>
      </c>
      <c r="W49" s="244">
        <v>3061.13</v>
      </c>
      <c r="X49" s="245">
        <v>3629.21</v>
      </c>
      <c r="Y49" s="550" t="s">
        <v>608</v>
      </c>
      <c r="Z49" s="244">
        <v>2922.91</v>
      </c>
      <c r="AA49" s="245">
        <v>3977.48</v>
      </c>
      <c r="AB49" s="550" t="s">
        <v>459</v>
      </c>
      <c r="AC49" s="244">
        <v>3221.04</v>
      </c>
      <c r="AD49" s="245">
        <v>7974.66</v>
      </c>
      <c r="AE49" s="550" t="s">
        <v>797</v>
      </c>
      <c r="AF49" s="244">
        <v>3278.01</v>
      </c>
      <c r="AG49" s="245">
        <v>7033.03</v>
      </c>
      <c r="AH49" s="550" t="s">
        <v>535</v>
      </c>
      <c r="AI49" s="244">
        <v>4245.24</v>
      </c>
      <c r="AJ49" s="245">
        <v>7099.11</v>
      </c>
      <c r="AK49" s="250" t="s">
        <v>798</v>
      </c>
      <c r="AL49" s="244">
        <v>6231.54</v>
      </c>
      <c r="AM49" s="245">
        <v>11588.0085</v>
      </c>
      <c r="AN49" s="243" t="s">
        <v>799</v>
      </c>
      <c r="AO49" s="244">
        <v>7585.78</v>
      </c>
      <c r="AP49" s="245">
        <v>12791.710999999999</v>
      </c>
      <c r="AQ49" s="557" t="s">
        <v>800</v>
      </c>
      <c r="AR49" s="558" t="s">
        <v>801</v>
      </c>
      <c r="AS49" s="559">
        <v>11007.3336</v>
      </c>
      <c r="AT49" s="557" t="s">
        <v>802</v>
      </c>
      <c r="AU49" s="558">
        <v>13502.65</v>
      </c>
      <c r="AV49" s="559">
        <v>18131.330000000002</v>
      </c>
      <c r="AW49" s="278" t="s">
        <v>712</v>
      </c>
      <c r="AX49" s="279">
        <v>12866.010518999999</v>
      </c>
      <c r="AY49" s="279" t="s">
        <v>627</v>
      </c>
      <c r="AZ49" s="279">
        <v>1587.96</v>
      </c>
      <c r="BA49" s="280">
        <v>15159.020519</v>
      </c>
    </row>
    <row r="50" spans="1:54" s="118" customFormat="1" ht="12" customHeight="1" x14ac:dyDescent="0.25">
      <c r="A50" s="830" t="s">
        <v>65</v>
      </c>
      <c r="B50" s="800"/>
      <c r="C50" s="582" t="s">
        <v>898</v>
      </c>
      <c r="D50" s="551" t="s">
        <v>257</v>
      </c>
      <c r="E50" s="552">
        <v>45.78</v>
      </c>
      <c r="F50" s="553">
        <v>48.23</v>
      </c>
      <c r="G50" s="551" t="s">
        <v>257</v>
      </c>
      <c r="H50" s="552">
        <v>76.64</v>
      </c>
      <c r="I50" s="553" t="s">
        <v>282</v>
      </c>
      <c r="J50" s="551" t="s">
        <v>292</v>
      </c>
      <c r="K50" s="552">
        <v>86.17</v>
      </c>
      <c r="L50" s="553">
        <v>89.39</v>
      </c>
      <c r="M50" s="551" t="s">
        <v>292</v>
      </c>
      <c r="N50" s="552">
        <v>11.68</v>
      </c>
      <c r="O50" s="553">
        <v>25.47</v>
      </c>
      <c r="P50" s="554" t="s">
        <v>292</v>
      </c>
      <c r="Q50" s="241">
        <v>22.15</v>
      </c>
      <c r="R50" s="242">
        <v>37.31</v>
      </c>
      <c r="S50" s="554" t="s">
        <v>258</v>
      </c>
      <c r="T50" s="241">
        <v>36.15</v>
      </c>
      <c r="U50" s="242">
        <v>54.26</v>
      </c>
      <c r="V50" s="554" t="s">
        <v>362</v>
      </c>
      <c r="W50" s="241">
        <v>101.66</v>
      </c>
      <c r="X50" s="242">
        <v>186.58</v>
      </c>
      <c r="Y50" s="554" t="s">
        <v>371</v>
      </c>
      <c r="Z50" s="241">
        <v>407.11</v>
      </c>
      <c r="AA50" s="242">
        <v>669.23</v>
      </c>
      <c r="AB50" s="554" t="s">
        <v>547</v>
      </c>
      <c r="AC50" s="241">
        <v>1682.71</v>
      </c>
      <c r="AD50" s="242">
        <v>2360.46</v>
      </c>
      <c r="AE50" s="554" t="s">
        <v>341</v>
      </c>
      <c r="AF50" s="241">
        <v>1012.04</v>
      </c>
      <c r="AG50" s="242">
        <v>2597.66</v>
      </c>
      <c r="AH50" s="554" t="s">
        <v>339</v>
      </c>
      <c r="AI50" s="241">
        <v>1223.01</v>
      </c>
      <c r="AJ50" s="242">
        <v>2240.2199999999998</v>
      </c>
      <c r="AK50" s="249" t="s">
        <v>289</v>
      </c>
      <c r="AL50" s="241">
        <v>1530.24</v>
      </c>
      <c r="AM50" s="242">
        <v>2093.56</v>
      </c>
      <c r="AN50" s="144" t="s">
        <v>467</v>
      </c>
      <c r="AO50" s="241">
        <v>1868.04</v>
      </c>
      <c r="AP50" s="242">
        <v>2798.02</v>
      </c>
      <c r="AQ50" s="560" t="s">
        <v>308</v>
      </c>
      <c r="AR50" s="561">
        <v>1748.9</v>
      </c>
      <c r="AS50" s="562">
        <v>2337.73</v>
      </c>
      <c r="AT50" s="560" t="s">
        <v>412</v>
      </c>
      <c r="AU50" s="561">
        <v>3402.48</v>
      </c>
      <c r="AV50" s="562">
        <v>4347.17</v>
      </c>
      <c r="AW50" s="281" t="s">
        <v>605</v>
      </c>
      <c r="AX50" s="282">
        <v>3389.2</v>
      </c>
      <c r="AY50" s="282">
        <v>126.67</v>
      </c>
      <c r="AZ50" s="282">
        <v>431.4</v>
      </c>
      <c r="BA50" s="283">
        <v>3969.29</v>
      </c>
    </row>
    <row r="51" spans="1:54" s="118" customFormat="1" ht="12" customHeight="1" x14ac:dyDescent="0.25">
      <c r="A51" s="830" t="s">
        <v>65</v>
      </c>
      <c r="B51" s="800"/>
      <c r="C51" s="253" t="s">
        <v>115</v>
      </c>
      <c r="D51" s="551" t="s">
        <v>53</v>
      </c>
      <c r="E51" s="552" t="s">
        <v>53</v>
      </c>
      <c r="F51" s="553" t="s">
        <v>53</v>
      </c>
      <c r="G51" s="551" t="s">
        <v>53</v>
      </c>
      <c r="H51" s="552" t="s">
        <v>53</v>
      </c>
      <c r="I51" s="553" t="s">
        <v>53</v>
      </c>
      <c r="J51" s="551" t="s">
        <v>372</v>
      </c>
      <c r="K51" s="552">
        <v>2.95</v>
      </c>
      <c r="L51" s="553">
        <v>2.95</v>
      </c>
      <c r="M51" s="551" t="s">
        <v>334</v>
      </c>
      <c r="N51" s="552" t="s">
        <v>53</v>
      </c>
      <c r="O51" s="553">
        <v>10.59</v>
      </c>
      <c r="P51" s="554" t="s">
        <v>368</v>
      </c>
      <c r="Q51" s="241">
        <v>88.79</v>
      </c>
      <c r="R51" s="242">
        <v>92.19</v>
      </c>
      <c r="S51" s="554" t="s">
        <v>257</v>
      </c>
      <c r="T51" s="241">
        <v>62.18</v>
      </c>
      <c r="U51" s="242">
        <v>66.08</v>
      </c>
      <c r="V51" s="554" t="s">
        <v>262</v>
      </c>
      <c r="W51" s="241">
        <v>95.69</v>
      </c>
      <c r="X51" s="242">
        <v>95.69</v>
      </c>
      <c r="Y51" s="554" t="s">
        <v>297</v>
      </c>
      <c r="Z51" s="241">
        <v>180.53</v>
      </c>
      <c r="AA51" s="242">
        <v>182.28</v>
      </c>
      <c r="AB51" s="554" t="s">
        <v>416</v>
      </c>
      <c r="AC51" s="241">
        <v>292.19</v>
      </c>
      <c r="AD51" s="242">
        <v>387.84800000000001</v>
      </c>
      <c r="AE51" s="554" t="s">
        <v>234</v>
      </c>
      <c r="AF51" s="241">
        <v>1267.75</v>
      </c>
      <c r="AG51" s="242">
        <v>1554.6</v>
      </c>
      <c r="AH51" s="554" t="s">
        <v>605</v>
      </c>
      <c r="AI51" s="241">
        <v>2202.1</v>
      </c>
      <c r="AJ51" s="242">
        <v>2649.37</v>
      </c>
      <c r="AK51" s="249" t="s">
        <v>469</v>
      </c>
      <c r="AL51" s="241">
        <v>3097.19</v>
      </c>
      <c r="AM51" s="242">
        <v>3354.28</v>
      </c>
      <c r="AN51" s="144" t="s">
        <v>705</v>
      </c>
      <c r="AO51" s="241">
        <v>1401.72</v>
      </c>
      <c r="AP51" s="242">
        <v>1627.64</v>
      </c>
      <c r="AQ51" s="560" t="s">
        <v>724</v>
      </c>
      <c r="AR51" s="561">
        <v>3504.02</v>
      </c>
      <c r="AS51" s="562">
        <v>3903.79</v>
      </c>
      <c r="AT51" s="560" t="s">
        <v>313</v>
      </c>
      <c r="AU51" s="561">
        <v>2792.47</v>
      </c>
      <c r="AV51" s="562">
        <v>3020.3</v>
      </c>
      <c r="AW51" s="281" t="s">
        <v>391</v>
      </c>
      <c r="AX51" s="282">
        <v>2241.728353</v>
      </c>
      <c r="AY51" s="282">
        <v>14.56</v>
      </c>
      <c r="AZ51" s="282">
        <v>95.72</v>
      </c>
      <c r="BA51" s="283">
        <v>2352.0083530000002</v>
      </c>
    </row>
    <row r="52" spans="1:54" s="118" customFormat="1" ht="12" customHeight="1" x14ac:dyDescent="0.25">
      <c r="A52" s="830" t="s">
        <v>65</v>
      </c>
      <c r="B52" s="800"/>
      <c r="C52" s="253" t="s">
        <v>114</v>
      </c>
      <c r="D52" s="551" t="s">
        <v>301</v>
      </c>
      <c r="E52" s="552">
        <v>433.58</v>
      </c>
      <c r="F52" s="553">
        <v>504.75</v>
      </c>
      <c r="G52" s="551" t="s">
        <v>224</v>
      </c>
      <c r="H52" s="552">
        <v>461.98</v>
      </c>
      <c r="I52" s="553">
        <v>524.9</v>
      </c>
      <c r="J52" s="551" t="s">
        <v>496</v>
      </c>
      <c r="K52" s="552">
        <v>394.68</v>
      </c>
      <c r="L52" s="553">
        <v>520.34</v>
      </c>
      <c r="M52" s="551" t="s">
        <v>225</v>
      </c>
      <c r="N52" s="552">
        <v>324.02</v>
      </c>
      <c r="O52" s="553">
        <v>609.25</v>
      </c>
      <c r="P52" s="554" t="s">
        <v>273</v>
      </c>
      <c r="Q52" s="241">
        <v>314.32</v>
      </c>
      <c r="R52" s="242">
        <v>708.85</v>
      </c>
      <c r="S52" s="554" t="s">
        <v>285</v>
      </c>
      <c r="T52" s="241">
        <v>319.91000000000003</v>
      </c>
      <c r="U52" s="242">
        <v>773.46</v>
      </c>
      <c r="V52" s="554" t="s">
        <v>226</v>
      </c>
      <c r="W52" s="241">
        <v>407.91</v>
      </c>
      <c r="X52" s="242">
        <v>578.27</v>
      </c>
      <c r="Y52" s="554" t="s">
        <v>274</v>
      </c>
      <c r="Z52" s="241">
        <v>449.43</v>
      </c>
      <c r="AA52" s="242">
        <v>760.59</v>
      </c>
      <c r="AB52" s="554" t="s">
        <v>493</v>
      </c>
      <c r="AC52" s="241">
        <v>567.39</v>
      </c>
      <c r="AD52" s="242">
        <v>1672.33</v>
      </c>
      <c r="AE52" s="554" t="s">
        <v>419</v>
      </c>
      <c r="AF52" s="241">
        <v>514.27</v>
      </c>
      <c r="AG52" s="242">
        <v>1321.32</v>
      </c>
      <c r="AH52" s="554" t="s">
        <v>289</v>
      </c>
      <c r="AI52" s="241">
        <v>546.11</v>
      </c>
      <c r="AJ52" s="242">
        <v>1285.8399999999999</v>
      </c>
      <c r="AK52" s="249" t="s">
        <v>547</v>
      </c>
      <c r="AL52" s="241">
        <v>584.19000000000005</v>
      </c>
      <c r="AM52" s="242">
        <v>1692.9</v>
      </c>
      <c r="AN52" s="144" t="s">
        <v>754</v>
      </c>
      <c r="AO52" s="241">
        <v>765.6</v>
      </c>
      <c r="AP52" s="242">
        <v>2425.0524999999998</v>
      </c>
      <c r="AQ52" s="560" t="s">
        <v>514</v>
      </c>
      <c r="AR52" s="561">
        <v>1063.1500000000001</v>
      </c>
      <c r="AS52" s="562">
        <v>2673.703</v>
      </c>
      <c r="AT52" s="560" t="s">
        <v>312</v>
      </c>
      <c r="AU52" s="561">
        <v>1074.79</v>
      </c>
      <c r="AV52" s="562">
        <v>2196.09</v>
      </c>
      <c r="AW52" s="281" t="s">
        <v>602</v>
      </c>
      <c r="AX52" s="282">
        <v>1517.05</v>
      </c>
      <c r="AY52" s="282">
        <v>480.94</v>
      </c>
      <c r="AZ52" s="282">
        <v>252.57</v>
      </c>
      <c r="BA52" s="283">
        <v>2296.96</v>
      </c>
    </row>
    <row r="53" spans="1:54" s="118" customFormat="1" ht="12" customHeight="1" x14ac:dyDescent="0.25">
      <c r="A53" s="830" t="s">
        <v>65</v>
      </c>
      <c r="B53" s="800"/>
      <c r="C53" s="253" t="s">
        <v>118</v>
      </c>
      <c r="D53" s="551" t="s">
        <v>297</v>
      </c>
      <c r="E53" s="552">
        <v>129.57</v>
      </c>
      <c r="F53" s="553">
        <v>174.63</v>
      </c>
      <c r="G53" s="551" t="s">
        <v>266</v>
      </c>
      <c r="H53" s="552">
        <v>248.85</v>
      </c>
      <c r="I53" s="553">
        <v>313.87799999999999</v>
      </c>
      <c r="J53" s="551" t="s">
        <v>296</v>
      </c>
      <c r="K53" s="552">
        <v>195.82</v>
      </c>
      <c r="L53" s="553">
        <v>213.12</v>
      </c>
      <c r="M53" s="551" t="s">
        <v>301</v>
      </c>
      <c r="N53" s="552">
        <v>267.62</v>
      </c>
      <c r="O53" s="553">
        <v>460.36</v>
      </c>
      <c r="P53" s="554" t="s">
        <v>449</v>
      </c>
      <c r="Q53" s="241">
        <v>481.07</v>
      </c>
      <c r="R53" s="242">
        <v>1049.26</v>
      </c>
      <c r="S53" s="554" t="s">
        <v>621</v>
      </c>
      <c r="T53" s="241">
        <v>514.46</v>
      </c>
      <c r="U53" s="242">
        <v>1121.71</v>
      </c>
      <c r="V53" s="554" t="s">
        <v>448</v>
      </c>
      <c r="W53" s="241">
        <v>642.84</v>
      </c>
      <c r="X53" s="242">
        <v>1039.2</v>
      </c>
      <c r="Y53" s="554" t="s">
        <v>448</v>
      </c>
      <c r="Z53" s="241">
        <v>428.66</v>
      </c>
      <c r="AA53" s="242">
        <v>878.59</v>
      </c>
      <c r="AB53" s="554" t="s">
        <v>385</v>
      </c>
      <c r="AC53" s="241">
        <v>817.63</v>
      </c>
      <c r="AD53" s="242">
        <v>1420.67</v>
      </c>
      <c r="AE53" s="554" t="s">
        <v>304</v>
      </c>
      <c r="AF53" s="241">
        <v>500.11</v>
      </c>
      <c r="AG53" s="242">
        <v>1181.4000000000001</v>
      </c>
      <c r="AH53" s="554" t="s">
        <v>232</v>
      </c>
      <c r="AI53" s="241">
        <v>660.61</v>
      </c>
      <c r="AJ53" s="242">
        <v>1141.58</v>
      </c>
      <c r="AK53" s="249" t="s">
        <v>288</v>
      </c>
      <c r="AL53" s="241">
        <v>710.56</v>
      </c>
      <c r="AM53" s="242">
        <v>1145.8599999999999</v>
      </c>
      <c r="AN53" s="144" t="s">
        <v>520</v>
      </c>
      <c r="AO53" s="241">
        <v>937.02</v>
      </c>
      <c r="AP53" s="242">
        <v>1952.36</v>
      </c>
      <c r="AQ53" s="560" t="s">
        <v>304</v>
      </c>
      <c r="AR53" s="561">
        <v>585.87009999999998</v>
      </c>
      <c r="AS53" s="562">
        <v>1392.2301</v>
      </c>
      <c r="AT53" s="560" t="s">
        <v>321</v>
      </c>
      <c r="AU53" s="561">
        <v>878.37</v>
      </c>
      <c r="AV53" s="562">
        <v>1508.09</v>
      </c>
      <c r="AW53" s="281" t="s">
        <v>803</v>
      </c>
      <c r="AX53" s="282">
        <v>966.62</v>
      </c>
      <c r="AY53" s="282">
        <v>40.6404</v>
      </c>
      <c r="AZ53" s="282">
        <v>604.36</v>
      </c>
      <c r="BA53" s="283">
        <v>1689.3604</v>
      </c>
    </row>
    <row r="54" spans="1:54" s="118" customFormat="1" ht="12" customHeight="1" x14ac:dyDescent="0.25">
      <c r="A54" s="830" t="s">
        <v>65</v>
      </c>
      <c r="B54" s="800"/>
      <c r="C54" s="582" t="s">
        <v>901</v>
      </c>
      <c r="D54" s="551" t="s">
        <v>261</v>
      </c>
      <c r="E54" s="552">
        <v>124.66</v>
      </c>
      <c r="F54" s="553">
        <v>124.66</v>
      </c>
      <c r="G54" s="551" t="s">
        <v>369</v>
      </c>
      <c r="H54" s="552">
        <v>216.55</v>
      </c>
      <c r="I54" s="553">
        <v>216.55</v>
      </c>
      <c r="J54" s="551" t="s">
        <v>323</v>
      </c>
      <c r="K54" s="552">
        <v>216.07</v>
      </c>
      <c r="L54" s="553">
        <v>216.07</v>
      </c>
      <c r="M54" s="551" t="s">
        <v>259</v>
      </c>
      <c r="N54" s="552">
        <v>210.21</v>
      </c>
      <c r="O54" s="553">
        <v>210.95</v>
      </c>
      <c r="P54" s="554" t="s">
        <v>263</v>
      </c>
      <c r="Q54" s="241">
        <v>174.78</v>
      </c>
      <c r="R54" s="242">
        <v>174.78</v>
      </c>
      <c r="S54" s="554" t="s">
        <v>330</v>
      </c>
      <c r="T54" s="241">
        <v>136.26</v>
      </c>
      <c r="U54" s="242">
        <v>136.87</v>
      </c>
      <c r="V54" s="554" t="s">
        <v>325</v>
      </c>
      <c r="W54" s="241">
        <v>301.24</v>
      </c>
      <c r="X54" s="242">
        <v>311.24</v>
      </c>
      <c r="Y54" s="554" t="s">
        <v>369</v>
      </c>
      <c r="Z54" s="241">
        <v>190.4</v>
      </c>
      <c r="AA54" s="242">
        <v>194.73</v>
      </c>
      <c r="AB54" s="554" t="s">
        <v>371</v>
      </c>
      <c r="AC54" s="241">
        <v>325.44</v>
      </c>
      <c r="AD54" s="242">
        <v>333.4</v>
      </c>
      <c r="AE54" s="554" t="s">
        <v>337</v>
      </c>
      <c r="AF54" s="241">
        <v>829.2</v>
      </c>
      <c r="AG54" s="242">
        <v>848.68</v>
      </c>
      <c r="AH54" s="554" t="s">
        <v>281</v>
      </c>
      <c r="AI54" s="241">
        <v>546.01</v>
      </c>
      <c r="AJ54" s="242">
        <v>567.80999999999995</v>
      </c>
      <c r="AK54" s="249" t="s">
        <v>332</v>
      </c>
      <c r="AL54" s="241">
        <v>236.75</v>
      </c>
      <c r="AM54" s="242">
        <v>238.51</v>
      </c>
      <c r="AN54" s="144" t="s">
        <v>223</v>
      </c>
      <c r="AO54" s="241">
        <v>535.92999999999995</v>
      </c>
      <c r="AP54" s="242">
        <v>535.92999999999995</v>
      </c>
      <c r="AQ54" s="560" t="s">
        <v>466</v>
      </c>
      <c r="AR54" s="561">
        <v>553.76</v>
      </c>
      <c r="AS54" s="562">
        <v>554.14</v>
      </c>
      <c r="AT54" s="560" t="s">
        <v>318</v>
      </c>
      <c r="AU54" s="561">
        <v>1382.43</v>
      </c>
      <c r="AV54" s="562">
        <v>1398.33</v>
      </c>
      <c r="AW54" s="281" t="s">
        <v>392</v>
      </c>
      <c r="AX54" s="282">
        <v>1495.92</v>
      </c>
      <c r="AY54" s="282" t="s">
        <v>53</v>
      </c>
      <c r="AZ54" s="282" t="s">
        <v>53</v>
      </c>
      <c r="BA54" s="283">
        <v>1501.17</v>
      </c>
    </row>
    <row r="55" spans="1:54" s="118" customFormat="1" ht="12" customHeight="1" x14ac:dyDescent="0.25">
      <c r="A55" s="830" t="s">
        <v>65</v>
      </c>
      <c r="B55" s="800"/>
      <c r="C55" s="253" t="s">
        <v>112</v>
      </c>
      <c r="D55" s="551" t="s">
        <v>262</v>
      </c>
      <c r="E55" s="552">
        <v>88.72</v>
      </c>
      <c r="F55" s="553">
        <v>101.72</v>
      </c>
      <c r="G55" s="551" t="s">
        <v>260</v>
      </c>
      <c r="H55" s="552">
        <v>43.95</v>
      </c>
      <c r="I55" s="553">
        <v>100.46</v>
      </c>
      <c r="J55" s="551" t="s">
        <v>259</v>
      </c>
      <c r="K55" s="552">
        <v>66.61</v>
      </c>
      <c r="L55" s="553">
        <v>142.83000000000001</v>
      </c>
      <c r="M55" s="551" t="s">
        <v>298</v>
      </c>
      <c r="N55" s="552">
        <v>102.14</v>
      </c>
      <c r="O55" s="553">
        <v>212.34</v>
      </c>
      <c r="P55" s="554" t="s">
        <v>298</v>
      </c>
      <c r="Q55" s="241">
        <v>99.28</v>
      </c>
      <c r="R55" s="242">
        <v>284.45</v>
      </c>
      <c r="S55" s="554" t="s">
        <v>364</v>
      </c>
      <c r="T55" s="241">
        <v>183.81</v>
      </c>
      <c r="U55" s="242">
        <v>424.88</v>
      </c>
      <c r="V55" s="554" t="s">
        <v>298</v>
      </c>
      <c r="W55" s="241">
        <v>158.86000000000001</v>
      </c>
      <c r="X55" s="242">
        <v>204.27</v>
      </c>
      <c r="Y55" s="554" t="s">
        <v>378</v>
      </c>
      <c r="Z55" s="241" t="s">
        <v>494</v>
      </c>
      <c r="AA55" s="242">
        <v>389.48</v>
      </c>
      <c r="AB55" s="554" t="s">
        <v>226</v>
      </c>
      <c r="AC55" s="241">
        <v>237.24</v>
      </c>
      <c r="AD55" s="242">
        <v>830.79</v>
      </c>
      <c r="AE55" s="554" t="s">
        <v>447</v>
      </c>
      <c r="AF55" s="241">
        <v>515.74</v>
      </c>
      <c r="AG55" s="242">
        <v>971.13</v>
      </c>
      <c r="AH55" s="554" t="s">
        <v>338</v>
      </c>
      <c r="AI55" s="241">
        <v>438.33</v>
      </c>
      <c r="AJ55" s="242">
        <v>659.33</v>
      </c>
      <c r="AK55" s="249" t="s">
        <v>745</v>
      </c>
      <c r="AL55" s="241">
        <v>660.38</v>
      </c>
      <c r="AM55" s="242">
        <v>938.94</v>
      </c>
      <c r="AN55" s="144" t="s">
        <v>367</v>
      </c>
      <c r="AO55" s="241">
        <v>926.27</v>
      </c>
      <c r="AP55" s="242">
        <v>1225.47</v>
      </c>
      <c r="AQ55" s="560" t="s">
        <v>285</v>
      </c>
      <c r="AR55" s="561">
        <v>817.23</v>
      </c>
      <c r="AS55" s="562">
        <v>1057.57</v>
      </c>
      <c r="AT55" s="560" t="s">
        <v>502</v>
      </c>
      <c r="AU55" s="561">
        <v>800.78</v>
      </c>
      <c r="AV55" s="562">
        <v>1032.9000000000001</v>
      </c>
      <c r="AW55" s="281" t="s">
        <v>286</v>
      </c>
      <c r="AX55" s="282">
        <v>1062.92</v>
      </c>
      <c r="AY55" s="282">
        <v>129.37</v>
      </c>
      <c r="AZ55" s="282">
        <v>60.66</v>
      </c>
      <c r="BA55" s="283">
        <v>1252.95</v>
      </c>
    </row>
    <row r="56" spans="1:54" s="118" customFormat="1" ht="12" customHeight="1" x14ac:dyDescent="0.25">
      <c r="A56" s="830" t="s">
        <v>65</v>
      </c>
      <c r="B56" s="800"/>
      <c r="C56" s="253" t="s">
        <v>174</v>
      </c>
      <c r="D56" s="551" t="s">
        <v>332</v>
      </c>
      <c r="E56" s="552">
        <v>216.38</v>
      </c>
      <c r="F56" s="553">
        <v>221.68</v>
      </c>
      <c r="G56" s="551" t="s">
        <v>324</v>
      </c>
      <c r="H56" s="552">
        <v>281.31</v>
      </c>
      <c r="I56" s="553">
        <v>284.11</v>
      </c>
      <c r="J56" s="551" t="s">
        <v>331</v>
      </c>
      <c r="K56" s="552">
        <v>185.76</v>
      </c>
      <c r="L56" s="553">
        <v>206.87</v>
      </c>
      <c r="M56" s="551" t="s">
        <v>295</v>
      </c>
      <c r="N56" s="552">
        <v>152.78</v>
      </c>
      <c r="O56" s="553">
        <v>234.58</v>
      </c>
      <c r="P56" s="554" t="s">
        <v>324</v>
      </c>
      <c r="Q56" s="241">
        <v>185.43</v>
      </c>
      <c r="R56" s="242">
        <v>270.75</v>
      </c>
      <c r="S56" s="554" t="s">
        <v>545</v>
      </c>
      <c r="T56" s="241">
        <v>331.78</v>
      </c>
      <c r="U56" s="242">
        <v>494.69</v>
      </c>
      <c r="V56" s="554" t="s">
        <v>378</v>
      </c>
      <c r="W56" s="241">
        <v>466.34</v>
      </c>
      <c r="X56" s="242">
        <v>491.28</v>
      </c>
      <c r="Y56" s="554" t="s">
        <v>301</v>
      </c>
      <c r="Z56" s="241">
        <v>530.16999999999996</v>
      </c>
      <c r="AA56" s="242">
        <v>809.52</v>
      </c>
      <c r="AB56" s="554" t="s">
        <v>275</v>
      </c>
      <c r="AC56" s="241">
        <v>532.17999999999995</v>
      </c>
      <c r="AD56" s="242">
        <v>1542.12</v>
      </c>
      <c r="AE56" s="554" t="s">
        <v>302</v>
      </c>
      <c r="AF56" s="241">
        <v>458.53</v>
      </c>
      <c r="AG56" s="242">
        <v>887.84</v>
      </c>
      <c r="AH56" s="554" t="s">
        <v>502</v>
      </c>
      <c r="AI56" s="241">
        <v>1165.28</v>
      </c>
      <c r="AJ56" s="242">
        <v>1381.67</v>
      </c>
      <c r="AK56" s="249" t="s">
        <v>308</v>
      </c>
      <c r="AL56" s="241">
        <v>1353.67</v>
      </c>
      <c r="AM56" s="242">
        <v>2192.65</v>
      </c>
      <c r="AN56" s="144" t="s">
        <v>547</v>
      </c>
      <c r="AO56" s="241">
        <v>1381.92</v>
      </c>
      <c r="AP56" s="242">
        <v>2098.77</v>
      </c>
      <c r="AQ56" s="560" t="s">
        <v>698</v>
      </c>
      <c r="AR56" s="561">
        <v>1381.62</v>
      </c>
      <c r="AS56" s="562">
        <v>2269.9499999999998</v>
      </c>
      <c r="AT56" s="560" t="s">
        <v>276</v>
      </c>
      <c r="AU56" s="561">
        <v>953.47</v>
      </c>
      <c r="AV56" s="562">
        <v>1468.5</v>
      </c>
      <c r="AW56" s="281" t="s">
        <v>408</v>
      </c>
      <c r="AX56" s="282">
        <v>902.99</v>
      </c>
      <c r="AY56" s="282">
        <v>70.73</v>
      </c>
      <c r="AZ56" s="282">
        <v>11.24</v>
      </c>
      <c r="BA56" s="283">
        <v>996.08</v>
      </c>
    </row>
    <row r="57" spans="1:54" s="118" customFormat="1" ht="12" customHeight="1" x14ac:dyDescent="0.25">
      <c r="A57" s="830"/>
      <c r="B57" s="800"/>
      <c r="C57" s="582" t="s">
        <v>899</v>
      </c>
      <c r="D57" s="551" t="s">
        <v>255</v>
      </c>
      <c r="E57" s="552">
        <v>43.51</v>
      </c>
      <c r="F57" s="553">
        <v>46.27</v>
      </c>
      <c r="G57" s="551" t="s">
        <v>372</v>
      </c>
      <c r="H57" s="552" t="s">
        <v>53</v>
      </c>
      <c r="I57" s="553">
        <v>16.309999999999999</v>
      </c>
      <c r="J57" s="551" t="s">
        <v>372</v>
      </c>
      <c r="K57" s="552" t="s">
        <v>53</v>
      </c>
      <c r="L57" s="553">
        <v>25.6</v>
      </c>
      <c r="M57" s="551" t="s">
        <v>330</v>
      </c>
      <c r="N57" s="552">
        <v>11.22</v>
      </c>
      <c r="O57" s="553">
        <v>210.09</v>
      </c>
      <c r="P57" s="554" t="s">
        <v>256</v>
      </c>
      <c r="Q57" s="241" t="s">
        <v>333</v>
      </c>
      <c r="R57" s="242">
        <v>45.34</v>
      </c>
      <c r="S57" s="554" t="s">
        <v>334</v>
      </c>
      <c r="T57" s="241" t="s">
        <v>333</v>
      </c>
      <c r="U57" s="242">
        <v>90.26</v>
      </c>
      <c r="V57" s="554" t="s">
        <v>255</v>
      </c>
      <c r="W57" s="241" t="s">
        <v>333</v>
      </c>
      <c r="X57" s="242">
        <v>22.09</v>
      </c>
      <c r="Y57" s="554" t="s">
        <v>372</v>
      </c>
      <c r="Z57" s="241" t="s">
        <v>53</v>
      </c>
      <c r="AA57" s="242">
        <v>19.5</v>
      </c>
      <c r="AB57" s="554" t="s">
        <v>363</v>
      </c>
      <c r="AC57" s="241" t="s">
        <v>333</v>
      </c>
      <c r="AD57" s="242">
        <v>809.51</v>
      </c>
      <c r="AE57" s="554" t="s">
        <v>362</v>
      </c>
      <c r="AF57" s="241">
        <v>17.739999999999998</v>
      </c>
      <c r="AG57" s="242">
        <v>292.27999999999997</v>
      </c>
      <c r="AH57" s="554" t="s">
        <v>296</v>
      </c>
      <c r="AI57" s="241">
        <v>23.59</v>
      </c>
      <c r="AJ57" s="242">
        <v>247.57</v>
      </c>
      <c r="AK57" s="249" t="s">
        <v>223</v>
      </c>
      <c r="AL57" s="241">
        <v>192.15</v>
      </c>
      <c r="AM57" s="242">
        <v>1002.98</v>
      </c>
      <c r="AN57" s="144" t="s">
        <v>370</v>
      </c>
      <c r="AO57" s="241">
        <v>70.95</v>
      </c>
      <c r="AP57" s="242">
        <v>292.45999999999998</v>
      </c>
      <c r="AQ57" s="560" t="s">
        <v>295</v>
      </c>
      <c r="AR57" s="561">
        <v>27.01</v>
      </c>
      <c r="AS57" s="562">
        <v>255.06</v>
      </c>
      <c r="AT57" s="560" t="s">
        <v>268</v>
      </c>
      <c r="AU57" s="561">
        <v>372.75</v>
      </c>
      <c r="AV57" s="562">
        <v>664.21</v>
      </c>
      <c r="AW57" s="281" t="s">
        <v>299</v>
      </c>
      <c r="AX57" s="282">
        <v>630.28</v>
      </c>
      <c r="AY57" s="282">
        <v>67.17</v>
      </c>
      <c r="AZ57" s="282" t="s">
        <v>53</v>
      </c>
      <c r="BA57" s="283">
        <v>701.72</v>
      </c>
    </row>
    <row r="58" spans="1:54" s="118" customFormat="1" ht="12" customHeight="1" x14ac:dyDescent="0.25">
      <c r="A58" s="830" t="s">
        <v>65</v>
      </c>
      <c r="B58" s="800"/>
      <c r="C58" s="582" t="s">
        <v>903</v>
      </c>
      <c r="D58" s="551" t="s">
        <v>53</v>
      </c>
      <c r="E58" s="552" t="s">
        <v>53</v>
      </c>
      <c r="F58" s="553" t="s">
        <v>53</v>
      </c>
      <c r="G58" s="551" t="s">
        <v>255</v>
      </c>
      <c r="H58" s="552">
        <v>17.61</v>
      </c>
      <c r="I58" s="553">
        <v>17.61</v>
      </c>
      <c r="J58" s="551" t="s">
        <v>53</v>
      </c>
      <c r="K58" s="552" t="s">
        <v>53</v>
      </c>
      <c r="L58" s="553" t="s">
        <v>53</v>
      </c>
      <c r="M58" s="551" t="s">
        <v>53</v>
      </c>
      <c r="N58" s="552" t="s">
        <v>53</v>
      </c>
      <c r="O58" s="553" t="s">
        <v>53</v>
      </c>
      <c r="P58" s="554" t="s">
        <v>53</v>
      </c>
      <c r="Q58" s="241" t="s">
        <v>53</v>
      </c>
      <c r="R58" s="242" t="s">
        <v>53</v>
      </c>
      <c r="S58" s="554" t="s">
        <v>256</v>
      </c>
      <c r="T58" s="241">
        <v>21.93</v>
      </c>
      <c r="U58" s="242">
        <v>25.97</v>
      </c>
      <c r="V58" s="554"/>
      <c r="W58" s="241"/>
      <c r="X58" s="242"/>
      <c r="Y58" s="554" t="s">
        <v>255</v>
      </c>
      <c r="Z58" s="241">
        <v>11.24</v>
      </c>
      <c r="AA58" s="242">
        <v>16.93</v>
      </c>
      <c r="AB58" s="554" t="s">
        <v>294</v>
      </c>
      <c r="AC58" s="241">
        <v>79.94</v>
      </c>
      <c r="AD58" s="242">
        <v>95.52</v>
      </c>
      <c r="AE58" s="554" t="s">
        <v>330</v>
      </c>
      <c r="AF58" s="241">
        <v>168.82</v>
      </c>
      <c r="AG58" s="242">
        <v>237.43</v>
      </c>
      <c r="AH58" s="554" t="s">
        <v>336</v>
      </c>
      <c r="AI58" s="241">
        <v>257.43</v>
      </c>
      <c r="AJ58" s="242">
        <v>336.26</v>
      </c>
      <c r="AK58" s="249" t="s">
        <v>292</v>
      </c>
      <c r="AL58" s="241">
        <v>127.68</v>
      </c>
      <c r="AM58" s="242">
        <v>128.63999999999999</v>
      </c>
      <c r="AN58" s="144" t="s">
        <v>258</v>
      </c>
      <c r="AO58" s="241">
        <v>55.11</v>
      </c>
      <c r="AP58" s="242">
        <v>57.12</v>
      </c>
      <c r="AQ58" s="560" t="s">
        <v>329</v>
      </c>
      <c r="AR58" s="561">
        <v>162.57</v>
      </c>
      <c r="AS58" s="562">
        <v>170.62</v>
      </c>
      <c r="AT58" s="560" t="s">
        <v>332</v>
      </c>
      <c r="AU58" s="561">
        <v>265.85000000000002</v>
      </c>
      <c r="AV58" s="562">
        <v>265.85000000000002</v>
      </c>
      <c r="AW58" s="281" t="s">
        <v>332</v>
      </c>
      <c r="AX58" s="282">
        <v>207.23</v>
      </c>
      <c r="AY58" s="282">
        <v>6.77</v>
      </c>
      <c r="AZ58" s="282" t="s">
        <v>53</v>
      </c>
      <c r="BA58" s="283">
        <v>216.51</v>
      </c>
    </row>
    <row r="59" spans="1:54" s="118" customFormat="1" ht="12" customHeight="1" x14ac:dyDescent="0.25">
      <c r="A59" s="830" t="s">
        <v>65</v>
      </c>
      <c r="B59" s="800"/>
      <c r="C59" s="253" t="s">
        <v>117</v>
      </c>
      <c r="D59" s="551" t="s">
        <v>256</v>
      </c>
      <c r="E59" s="552">
        <v>21.57</v>
      </c>
      <c r="F59" s="553">
        <v>21.57</v>
      </c>
      <c r="G59" s="551" t="s">
        <v>335</v>
      </c>
      <c r="H59" s="552">
        <v>22.34</v>
      </c>
      <c r="I59" s="553">
        <v>29.99</v>
      </c>
      <c r="J59" s="551" t="s">
        <v>257</v>
      </c>
      <c r="K59" s="552">
        <v>39.86</v>
      </c>
      <c r="L59" s="553">
        <v>40.76</v>
      </c>
      <c r="M59" s="551" t="s">
        <v>264</v>
      </c>
      <c r="N59" s="552">
        <v>111.34</v>
      </c>
      <c r="O59" s="553">
        <v>186.06</v>
      </c>
      <c r="P59" s="554" t="s">
        <v>296</v>
      </c>
      <c r="Q59" s="241">
        <v>156.63</v>
      </c>
      <c r="R59" s="242">
        <v>240.59</v>
      </c>
      <c r="S59" s="554" t="s">
        <v>259</v>
      </c>
      <c r="T59" s="241">
        <v>179.38</v>
      </c>
      <c r="U59" s="242">
        <v>189.43</v>
      </c>
      <c r="V59" s="554" t="s">
        <v>329</v>
      </c>
      <c r="W59" s="241">
        <v>70.27</v>
      </c>
      <c r="X59" s="242">
        <v>75.8</v>
      </c>
      <c r="Y59" s="554" t="s">
        <v>296</v>
      </c>
      <c r="Z59" s="241">
        <v>142.24</v>
      </c>
      <c r="AA59" s="242">
        <v>169.93</v>
      </c>
      <c r="AB59" s="554" t="s">
        <v>378</v>
      </c>
      <c r="AC59" s="241">
        <v>176.47</v>
      </c>
      <c r="AD59" s="242">
        <v>330.44</v>
      </c>
      <c r="AE59" s="554" t="s">
        <v>363</v>
      </c>
      <c r="AF59" s="241">
        <v>78.11</v>
      </c>
      <c r="AG59" s="242">
        <v>231.42</v>
      </c>
      <c r="AH59" s="554" t="s">
        <v>370</v>
      </c>
      <c r="AI59" s="241">
        <v>104.62</v>
      </c>
      <c r="AJ59" s="242">
        <v>235.83</v>
      </c>
      <c r="AK59" s="249" t="s">
        <v>280</v>
      </c>
      <c r="AL59" s="241">
        <v>278.10000000000002</v>
      </c>
      <c r="AM59" s="242">
        <v>415.16</v>
      </c>
      <c r="AN59" s="144" t="s">
        <v>496</v>
      </c>
      <c r="AO59" s="241">
        <v>448.67</v>
      </c>
      <c r="AP59" s="242">
        <v>513.98</v>
      </c>
      <c r="AQ59" s="560" t="s">
        <v>327</v>
      </c>
      <c r="AR59" s="561">
        <v>138.16999999999999</v>
      </c>
      <c r="AS59" s="562">
        <v>258.51</v>
      </c>
      <c r="AT59" s="560" t="s">
        <v>223</v>
      </c>
      <c r="AU59" s="561">
        <v>182.56</v>
      </c>
      <c r="AV59" s="562">
        <v>383.22</v>
      </c>
      <c r="AW59" s="281" t="s">
        <v>369</v>
      </c>
      <c r="AX59" s="282">
        <v>96.48</v>
      </c>
      <c r="AY59" s="282">
        <v>9.11</v>
      </c>
      <c r="AZ59" s="282">
        <v>25.72</v>
      </c>
      <c r="BA59" s="283">
        <v>131.31</v>
      </c>
    </row>
    <row r="60" spans="1:54" s="118" customFormat="1" ht="12" customHeight="1" x14ac:dyDescent="0.25">
      <c r="A60" s="830"/>
      <c r="B60" s="800"/>
      <c r="C60" s="253" t="s">
        <v>116</v>
      </c>
      <c r="D60" s="551" t="s">
        <v>53</v>
      </c>
      <c r="E60" s="552" t="s">
        <v>53</v>
      </c>
      <c r="F60" s="553" t="s">
        <v>53</v>
      </c>
      <c r="G60" s="551"/>
      <c r="H60" s="552"/>
      <c r="I60" s="553"/>
      <c r="J60" s="551" t="s">
        <v>53</v>
      </c>
      <c r="K60" s="552" t="s">
        <v>53</v>
      </c>
      <c r="L60" s="553" t="s">
        <v>53</v>
      </c>
      <c r="M60" s="551" t="s">
        <v>255</v>
      </c>
      <c r="N60" s="552">
        <v>14.99</v>
      </c>
      <c r="O60" s="553">
        <v>14.99</v>
      </c>
      <c r="P60" s="554" t="s">
        <v>334</v>
      </c>
      <c r="Q60" s="241">
        <v>25.78</v>
      </c>
      <c r="R60" s="242">
        <v>25.78</v>
      </c>
      <c r="S60" s="554" t="s">
        <v>293</v>
      </c>
      <c r="T60" s="241">
        <v>15.4</v>
      </c>
      <c r="U60" s="242">
        <v>15.4</v>
      </c>
      <c r="V60" s="554" t="s">
        <v>255</v>
      </c>
      <c r="W60" s="241">
        <v>20.64</v>
      </c>
      <c r="X60" s="242">
        <v>20.64</v>
      </c>
      <c r="Y60" s="554" t="s">
        <v>255</v>
      </c>
      <c r="Z60" s="241">
        <v>8.52</v>
      </c>
      <c r="AA60" s="242">
        <v>9.67</v>
      </c>
      <c r="AB60" s="554" t="s">
        <v>256</v>
      </c>
      <c r="AC60" s="241">
        <v>39.81</v>
      </c>
      <c r="AD60" s="242">
        <v>39.81</v>
      </c>
      <c r="AE60" s="554" t="s">
        <v>257</v>
      </c>
      <c r="AF60" s="241">
        <v>34.17</v>
      </c>
      <c r="AG60" s="242">
        <v>42.12</v>
      </c>
      <c r="AH60" s="554" t="s">
        <v>258</v>
      </c>
      <c r="AI60" s="241">
        <v>61.28</v>
      </c>
      <c r="AJ60" s="242">
        <v>63.8</v>
      </c>
      <c r="AK60" s="249" t="s">
        <v>262</v>
      </c>
      <c r="AL60" s="241">
        <v>114.25</v>
      </c>
      <c r="AM60" s="242">
        <v>114.25</v>
      </c>
      <c r="AN60" s="144" t="s">
        <v>260</v>
      </c>
      <c r="AO60" s="241">
        <v>50.63</v>
      </c>
      <c r="AP60" s="242">
        <v>52.16</v>
      </c>
      <c r="AQ60" s="560" t="s">
        <v>335</v>
      </c>
      <c r="AR60" s="561">
        <v>55.77</v>
      </c>
      <c r="AS60" s="562">
        <v>57.24</v>
      </c>
      <c r="AT60" s="560" t="s">
        <v>332</v>
      </c>
      <c r="AU60" s="561">
        <v>121.75</v>
      </c>
      <c r="AV60" s="562">
        <v>121.75</v>
      </c>
      <c r="AW60" s="281" t="s">
        <v>323</v>
      </c>
      <c r="AX60" s="282">
        <v>115.58</v>
      </c>
      <c r="AY60" s="282" t="s">
        <v>333</v>
      </c>
      <c r="AZ60" s="282">
        <v>2.12</v>
      </c>
      <c r="BA60" s="283">
        <v>117.7</v>
      </c>
    </row>
    <row r="61" spans="1:54" s="118" customFormat="1" ht="12" customHeight="1" x14ac:dyDescent="0.25">
      <c r="A61" s="830" t="s">
        <v>65</v>
      </c>
      <c r="B61" s="800"/>
      <c r="C61" s="582" t="s">
        <v>904</v>
      </c>
      <c r="D61" s="551"/>
      <c r="E61" s="552"/>
      <c r="F61" s="553"/>
      <c r="G61" s="551"/>
      <c r="H61" s="552"/>
      <c r="I61" s="553"/>
      <c r="J61" s="551"/>
      <c r="K61" s="552"/>
      <c r="L61" s="553"/>
      <c r="M61" s="551"/>
      <c r="N61" s="552"/>
      <c r="O61" s="553"/>
      <c r="P61" s="554"/>
      <c r="Q61" s="241"/>
      <c r="R61" s="242"/>
      <c r="S61" s="554"/>
      <c r="T61" s="241"/>
      <c r="U61" s="242"/>
      <c r="V61" s="554"/>
      <c r="W61" s="241"/>
      <c r="X61" s="242"/>
      <c r="Y61" s="554"/>
      <c r="Z61" s="241"/>
      <c r="AA61" s="242"/>
      <c r="AB61" s="554"/>
      <c r="AC61" s="241"/>
      <c r="AD61" s="242"/>
      <c r="AE61" s="554"/>
      <c r="AF61" s="241"/>
      <c r="AG61" s="242"/>
      <c r="AH61" s="554"/>
      <c r="AI61" s="241"/>
      <c r="AJ61" s="242"/>
      <c r="AK61" s="249"/>
      <c r="AL61" s="241"/>
      <c r="AM61" s="242"/>
      <c r="AN61" s="144"/>
      <c r="AO61" s="241"/>
      <c r="AP61" s="242"/>
      <c r="AQ61" s="560" t="s">
        <v>53</v>
      </c>
      <c r="AR61" s="561" t="s">
        <v>53</v>
      </c>
      <c r="AS61" s="562" t="s">
        <v>53</v>
      </c>
      <c r="AT61" s="560" t="s">
        <v>53</v>
      </c>
      <c r="AU61" s="561" t="s">
        <v>53</v>
      </c>
      <c r="AV61" s="562" t="s">
        <v>53</v>
      </c>
      <c r="AW61" s="281" t="s">
        <v>293</v>
      </c>
      <c r="AX61" s="282">
        <v>47.48</v>
      </c>
      <c r="AY61" s="282" t="s">
        <v>333</v>
      </c>
      <c r="AZ61" s="282" t="s">
        <v>333</v>
      </c>
      <c r="BA61" s="283">
        <v>47.48</v>
      </c>
    </row>
    <row r="62" spans="1:54" s="118" customFormat="1" ht="12" customHeight="1" x14ac:dyDescent="0.25">
      <c r="A62" s="830" t="s">
        <v>65</v>
      </c>
      <c r="B62" s="800"/>
      <c r="C62" s="582" t="s">
        <v>947</v>
      </c>
      <c r="D62" s="551"/>
      <c r="E62" s="552"/>
      <c r="F62" s="553"/>
      <c r="G62" s="551"/>
      <c r="H62" s="552"/>
      <c r="I62" s="553"/>
      <c r="J62" s="551"/>
      <c r="K62" s="552"/>
      <c r="L62" s="553"/>
      <c r="M62" s="551"/>
      <c r="N62" s="552"/>
      <c r="O62" s="553"/>
      <c r="P62" s="554"/>
      <c r="Q62" s="241"/>
      <c r="R62" s="242"/>
      <c r="S62" s="554"/>
      <c r="T62" s="241"/>
      <c r="U62" s="242"/>
      <c r="V62" s="554"/>
      <c r="W62" s="241"/>
      <c r="X62" s="242"/>
      <c r="Y62" s="554"/>
      <c r="Z62" s="241"/>
      <c r="AA62" s="242"/>
      <c r="AB62" s="554"/>
      <c r="AC62" s="241"/>
      <c r="AD62" s="242"/>
      <c r="AE62" s="554"/>
      <c r="AF62" s="241"/>
      <c r="AG62" s="242"/>
      <c r="AH62" s="554"/>
      <c r="AI62" s="241"/>
      <c r="AJ62" s="242"/>
      <c r="AK62" s="249"/>
      <c r="AL62" s="241"/>
      <c r="AM62" s="242"/>
      <c r="AN62" s="144"/>
      <c r="AO62" s="241"/>
      <c r="AP62" s="242"/>
      <c r="AQ62" s="560" t="s">
        <v>53</v>
      </c>
      <c r="AR62" s="561" t="s">
        <v>53</v>
      </c>
      <c r="AS62" s="562" t="s">
        <v>53</v>
      </c>
      <c r="AT62" s="560" t="s">
        <v>53</v>
      </c>
      <c r="AU62" s="561" t="s">
        <v>53</v>
      </c>
      <c r="AV62" s="562" t="s">
        <v>53</v>
      </c>
      <c r="AW62" s="281"/>
      <c r="AX62" s="282"/>
      <c r="AY62" s="282"/>
      <c r="AZ62" s="282"/>
      <c r="BA62" s="283" t="s">
        <v>333</v>
      </c>
    </row>
    <row r="63" spans="1:54" s="118" customFormat="1" ht="12" customHeight="1" x14ac:dyDescent="0.25">
      <c r="A63" s="830" t="s">
        <v>65</v>
      </c>
      <c r="B63" s="801"/>
      <c r="C63" s="254" t="s">
        <v>176</v>
      </c>
      <c r="D63" s="551"/>
      <c r="E63" s="552"/>
      <c r="F63" s="553"/>
      <c r="G63" s="551"/>
      <c r="H63" s="552"/>
      <c r="I63" s="553"/>
      <c r="J63" s="551"/>
      <c r="K63" s="552"/>
      <c r="L63" s="553"/>
      <c r="M63" s="551"/>
      <c r="N63" s="552"/>
      <c r="O63" s="553"/>
      <c r="P63" s="555"/>
      <c r="Q63" s="247"/>
      <c r="R63" s="248"/>
      <c r="S63" s="555"/>
      <c r="T63" s="247"/>
      <c r="U63" s="248"/>
      <c r="V63" s="555"/>
      <c r="W63" s="247"/>
      <c r="X63" s="248"/>
      <c r="Y63" s="555"/>
      <c r="Z63" s="247"/>
      <c r="AA63" s="248"/>
      <c r="AB63" s="555"/>
      <c r="AC63" s="247"/>
      <c r="AD63" s="248"/>
      <c r="AE63" s="555"/>
      <c r="AF63" s="247"/>
      <c r="AG63" s="248"/>
      <c r="AH63" s="555"/>
      <c r="AI63" s="247"/>
      <c r="AJ63" s="248"/>
      <c r="AK63" s="251"/>
      <c r="AL63" s="247"/>
      <c r="AM63" s="248"/>
      <c r="AN63" s="246"/>
      <c r="AO63" s="247"/>
      <c r="AP63" s="248"/>
      <c r="AQ63" s="560"/>
      <c r="AR63" s="561"/>
      <c r="AS63" s="562"/>
      <c r="AT63" s="560"/>
      <c r="AU63" s="561"/>
      <c r="AV63" s="562"/>
      <c r="AW63" s="284" t="s">
        <v>53</v>
      </c>
      <c r="AX63" s="285" t="s">
        <v>53</v>
      </c>
      <c r="AY63" s="285" t="s">
        <v>53</v>
      </c>
      <c r="AZ63" s="285" t="s">
        <v>53</v>
      </c>
      <c r="BA63" s="286"/>
      <c r="BB63" s="296"/>
    </row>
    <row r="64" spans="1:54" s="118" customFormat="1" ht="12" customHeight="1" x14ac:dyDescent="0.25">
      <c r="A64" s="830" t="s">
        <v>65</v>
      </c>
      <c r="B64" s="799" t="s">
        <v>37</v>
      </c>
      <c r="C64" s="252" t="s">
        <v>120</v>
      </c>
      <c r="D64" s="547" t="s">
        <v>281</v>
      </c>
      <c r="E64" s="548">
        <v>1016.56</v>
      </c>
      <c r="F64" s="549">
        <v>1098.19</v>
      </c>
      <c r="G64" s="547" t="s">
        <v>379</v>
      </c>
      <c r="H64" s="548">
        <v>1028.3399999999999</v>
      </c>
      <c r="I64" s="549">
        <v>1035.8399999999999</v>
      </c>
      <c r="J64" s="547" t="s">
        <v>338</v>
      </c>
      <c r="K64" s="548">
        <v>1416.19</v>
      </c>
      <c r="L64" s="549">
        <v>1491.63</v>
      </c>
      <c r="M64" s="547" t="s">
        <v>273</v>
      </c>
      <c r="N64" s="548">
        <v>1116.1500000000001</v>
      </c>
      <c r="O64" s="549">
        <v>1397.5</v>
      </c>
      <c r="P64" s="550" t="s">
        <v>475</v>
      </c>
      <c r="Q64" s="244">
        <v>1120.82</v>
      </c>
      <c r="R64" s="245">
        <v>1762.44</v>
      </c>
      <c r="S64" s="550" t="s">
        <v>239</v>
      </c>
      <c r="T64" s="244">
        <v>1923.82</v>
      </c>
      <c r="U64" s="245">
        <v>2183.14</v>
      </c>
      <c r="V64" s="550" t="s">
        <v>288</v>
      </c>
      <c r="W64" s="244">
        <v>2340.42</v>
      </c>
      <c r="X64" s="245">
        <v>2557.9499999999998</v>
      </c>
      <c r="Y64" s="550" t="s">
        <v>374</v>
      </c>
      <c r="Z64" s="244">
        <v>2830.53</v>
      </c>
      <c r="AA64" s="245">
        <v>3140.46</v>
      </c>
      <c r="AB64" s="550" t="s">
        <v>657</v>
      </c>
      <c r="AC64" s="244">
        <v>4120.72</v>
      </c>
      <c r="AD64" s="245">
        <v>6559.29</v>
      </c>
      <c r="AE64" s="550" t="s">
        <v>633</v>
      </c>
      <c r="AF64" s="244">
        <v>4190.24</v>
      </c>
      <c r="AG64" s="245">
        <v>8699.39</v>
      </c>
      <c r="AH64" s="550" t="s">
        <v>804</v>
      </c>
      <c r="AI64" s="244">
        <v>6364.34</v>
      </c>
      <c r="AJ64" s="245">
        <v>8431.89</v>
      </c>
      <c r="AK64" s="250" t="s">
        <v>659</v>
      </c>
      <c r="AL64" s="244">
        <v>6307.1350000000002</v>
      </c>
      <c r="AM64" s="245">
        <v>8519.3649999999998</v>
      </c>
      <c r="AN64" s="243" t="s">
        <v>805</v>
      </c>
      <c r="AO64" s="244">
        <v>8303.0300000000007</v>
      </c>
      <c r="AP64" s="245">
        <v>13601.165800000001</v>
      </c>
      <c r="AQ64" s="557" t="s">
        <v>695</v>
      </c>
      <c r="AR64" s="558">
        <v>13111.22</v>
      </c>
      <c r="AS64" s="559">
        <v>17050.400000000001</v>
      </c>
      <c r="AT64" s="557" t="s">
        <v>695</v>
      </c>
      <c r="AU64" s="558">
        <v>12972.434999999999</v>
      </c>
      <c r="AV64" s="559">
        <v>17055.877400000001</v>
      </c>
      <c r="AW64" s="278" t="s">
        <v>806</v>
      </c>
      <c r="AX64" s="279">
        <v>16859.629199999999</v>
      </c>
      <c r="AY64" s="279">
        <v>391.61599999999999</v>
      </c>
      <c r="AZ64" s="279">
        <v>2461.34</v>
      </c>
      <c r="BA64" s="280">
        <v>19745.6152</v>
      </c>
    </row>
    <row r="65" spans="1:53" s="118" customFormat="1" ht="12" customHeight="1" x14ac:dyDescent="0.25">
      <c r="A65" s="830" t="s">
        <v>65</v>
      </c>
      <c r="B65" s="800"/>
      <c r="C65" s="253" t="s">
        <v>121</v>
      </c>
      <c r="D65" s="551" t="s">
        <v>315</v>
      </c>
      <c r="E65" s="552">
        <v>897.92</v>
      </c>
      <c r="F65" s="553">
        <v>1058.18</v>
      </c>
      <c r="G65" s="551" t="s">
        <v>745</v>
      </c>
      <c r="H65" s="552">
        <v>1213.8800000000001</v>
      </c>
      <c r="I65" s="553">
        <v>1368.83</v>
      </c>
      <c r="J65" s="551" t="s">
        <v>275</v>
      </c>
      <c r="K65" s="552">
        <v>1485.22</v>
      </c>
      <c r="L65" s="553">
        <v>1728.75</v>
      </c>
      <c r="M65" s="551" t="s">
        <v>317</v>
      </c>
      <c r="N65" s="552">
        <v>1107.67</v>
      </c>
      <c r="O65" s="553">
        <v>1840.42</v>
      </c>
      <c r="P65" s="554" t="s">
        <v>308</v>
      </c>
      <c r="Q65" s="241">
        <v>1383.98</v>
      </c>
      <c r="R65" s="242">
        <v>2330.4899999999998</v>
      </c>
      <c r="S65" s="554" t="s">
        <v>341</v>
      </c>
      <c r="T65" s="241">
        <v>1843.42</v>
      </c>
      <c r="U65" s="242">
        <v>2626.54</v>
      </c>
      <c r="V65" s="554" t="s">
        <v>499</v>
      </c>
      <c r="W65" s="241">
        <v>2173.64</v>
      </c>
      <c r="X65" s="242">
        <v>2682.37</v>
      </c>
      <c r="Y65" s="554" t="s">
        <v>427</v>
      </c>
      <c r="Z65" s="241">
        <v>1982.77</v>
      </c>
      <c r="AA65" s="242">
        <v>2744.67</v>
      </c>
      <c r="AB65" s="554" t="s">
        <v>718</v>
      </c>
      <c r="AC65" s="241">
        <v>1514.29</v>
      </c>
      <c r="AD65" s="242">
        <v>4777.4399999999996</v>
      </c>
      <c r="AE65" s="554" t="s">
        <v>558</v>
      </c>
      <c r="AF65" s="241">
        <v>2508.42</v>
      </c>
      <c r="AG65" s="242">
        <v>4633.9718999999996</v>
      </c>
      <c r="AH65" s="554" t="s">
        <v>518</v>
      </c>
      <c r="AI65" s="241">
        <v>3571.97</v>
      </c>
      <c r="AJ65" s="242">
        <v>5115.62</v>
      </c>
      <c r="AK65" s="249" t="s">
        <v>430</v>
      </c>
      <c r="AL65" s="241">
        <v>4174.4727000000003</v>
      </c>
      <c r="AM65" s="242">
        <v>6523.7326999999996</v>
      </c>
      <c r="AN65" s="144" t="s">
        <v>660</v>
      </c>
      <c r="AO65" s="241">
        <v>4913.7299999999996</v>
      </c>
      <c r="AP65" s="242">
        <v>7294.2107999999998</v>
      </c>
      <c r="AQ65" s="560" t="s">
        <v>807</v>
      </c>
      <c r="AR65" s="561">
        <v>8554.4</v>
      </c>
      <c r="AS65" s="562">
        <v>11240.26</v>
      </c>
      <c r="AT65" s="560" t="s">
        <v>808</v>
      </c>
      <c r="AU65" s="561">
        <v>10190.374</v>
      </c>
      <c r="AV65" s="562">
        <v>12911.454</v>
      </c>
      <c r="AW65" s="281" t="s">
        <v>809</v>
      </c>
      <c r="AX65" s="282">
        <v>12584.614621999999</v>
      </c>
      <c r="AY65" s="282">
        <v>980.32080800000006</v>
      </c>
      <c r="AZ65" s="282">
        <v>1113.0899999999999</v>
      </c>
      <c r="BA65" s="283">
        <v>14703.10543</v>
      </c>
    </row>
    <row r="66" spans="1:53" s="118" customFormat="1" ht="12" customHeight="1" x14ac:dyDescent="0.25">
      <c r="A66" s="830" t="s">
        <v>65</v>
      </c>
      <c r="B66" s="800"/>
      <c r="C66" s="253" t="s">
        <v>179</v>
      </c>
      <c r="D66" s="551"/>
      <c r="E66" s="552"/>
      <c r="F66" s="553"/>
      <c r="G66" s="551"/>
      <c r="H66" s="552"/>
      <c r="I66" s="553"/>
      <c r="J66" s="551" t="s">
        <v>256</v>
      </c>
      <c r="K66" s="552">
        <v>21.42</v>
      </c>
      <c r="L66" s="553">
        <v>21.42</v>
      </c>
      <c r="M66" s="551" t="s">
        <v>334</v>
      </c>
      <c r="N66" s="552">
        <v>36.83</v>
      </c>
      <c r="O66" s="553">
        <v>37.82</v>
      </c>
      <c r="P66" s="554" t="s">
        <v>293</v>
      </c>
      <c r="Q66" s="241">
        <v>47.14</v>
      </c>
      <c r="R66" s="242">
        <v>47.14</v>
      </c>
      <c r="S66" s="554" t="s">
        <v>368</v>
      </c>
      <c r="T66" s="241">
        <v>69.83</v>
      </c>
      <c r="U66" s="242">
        <v>69.83</v>
      </c>
      <c r="V66" s="554" t="s">
        <v>258</v>
      </c>
      <c r="W66" s="241">
        <v>111.06</v>
      </c>
      <c r="X66" s="242">
        <v>111.06</v>
      </c>
      <c r="Y66" s="554" t="s">
        <v>298</v>
      </c>
      <c r="Z66" s="241">
        <v>437.5</v>
      </c>
      <c r="AA66" s="242">
        <v>437.5</v>
      </c>
      <c r="AB66" s="554" t="s">
        <v>302</v>
      </c>
      <c r="AC66" s="241">
        <v>840.75</v>
      </c>
      <c r="AD66" s="242">
        <v>955.87</v>
      </c>
      <c r="AE66" s="554" t="s">
        <v>273</v>
      </c>
      <c r="AF66" s="241">
        <v>1040.8399999999999</v>
      </c>
      <c r="AG66" s="242">
        <v>1112.77</v>
      </c>
      <c r="AH66" s="554" t="s">
        <v>319</v>
      </c>
      <c r="AI66" s="241">
        <v>1822.06</v>
      </c>
      <c r="AJ66" s="242">
        <v>1886.01</v>
      </c>
      <c r="AK66" s="249" t="s">
        <v>448</v>
      </c>
      <c r="AL66" s="241">
        <v>1438.76</v>
      </c>
      <c r="AM66" s="242">
        <v>1484.45</v>
      </c>
      <c r="AN66" s="144" t="s">
        <v>502</v>
      </c>
      <c r="AO66" s="241">
        <v>1308.33</v>
      </c>
      <c r="AP66" s="242">
        <v>1355.08</v>
      </c>
      <c r="AQ66" s="560" t="s">
        <v>409</v>
      </c>
      <c r="AR66" s="561">
        <v>2035.79</v>
      </c>
      <c r="AS66" s="562">
        <v>2062.7600000000002</v>
      </c>
      <c r="AT66" s="560" t="s">
        <v>316</v>
      </c>
      <c r="AU66" s="561">
        <v>1181.6400000000001</v>
      </c>
      <c r="AV66" s="562">
        <v>1192.98</v>
      </c>
      <c r="AW66" s="281" t="s">
        <v>269</v>
      </c>
      <c r="AX66" s="282">
        <v>769.44</v>
      </c>
      <c r="AY66" s="282" t="s">
        <v>333</v>
      </c>
      <c r="AZ66" s="282" t="s">
        <v>333</v>
      </c>
      <c r="BA66" s="283">
        <v>769.44</v>
      </c>
    </row>
    <row r="67" spans="1:53" s="118" customFormat="1" ht="12" customHeight="1" x14ac:dyDescent="0.25">
      <c r="A67" s="830" t="s">
        <v>65</v>
      </c>
      <c r="B67" s="800"/>
      <c r="C67" s="253" t="s">
        <v>119</v>
      </c>
      <c r="D67" s="551" t="s">
        <v>256</v>
      </c>
      <c r="E67" s="552">
        <v>39.89</v>
      </c>
      <c r="F67" s="553">
        <v>39.89</v>
      </c>
      <c r="G67" s="551" t="s">
        <v>53</v>
      </c>
      <c r="H67" s="552" t="s">
        <v>53</v>
      </c>
      <c r="I67" s="553" t="s">
        <v>53</v>
      </c>
      <c r="J67" s="551" t="s">
        <v>255</v>
      </c>
      <c r="K67" s="552">
        <v>15.18</v>
      </c>
      <c r="L67" s="553">
        <v>31.18</v>
      </c>
      <c r="M67" s="551" t="s">
        <v>368</v>
      </c>
      <c r="N67" s="552">
        <v>9.2200000000000006</v>
      </c>
      <c r="O67" s="553">
        <v>112.62</v>
      </c>
      <c r="P67" s="554" t="s">
        <v>293</v>
      </c>
      <c r="Q67" s="241">
        <v>12.93</v>
      </c>
      <c r="R67" s="242">
        <v>59.13</v>
      </c>
      <c r="S67" s="554" t="s">
        <v>293</v>
      </c>
      <c r="T67" s="241">
        <v>59.19</v>
      </c>
      <c r="U67" s="242">
        <v>104.55</v>
      </c>
      <c r="V67" s="554" t="s">
        <v>372</v>
      </c>
      <c r="W67" s="241" t="s">
        <v>53</v>
      </c>
      <c r="X67" s="242">
        <v>30.83</v>
      </c>
      <c r="Y67" s="554" t="s">
        <v>335</v>
      </c>
      <c r="Z67" s="241">
        <v>31.87</v>
      </c>
      <c r="AA67" s="242">
        <v>103.57</v>
      </c>
      <c r="AB67" s="554" t="s">
        <v>265</v>
      </c>
      <c r="AC67" s="241">
        <v>20.52</v>
      </c>
      <c r="AD67" s="242">
        <v>372.02</v>
      </c>
      <c r="AE67" s="554" t="s">
        <v>331</v>
      </c>
      <c r="AF67" s="241">
        <v>100.77</v>
      </c>
      <c r="AG67" s="242">
        <v>285.45</v>
      </c>
      <c r="AH67" s="554" t="s">
        <v>279</v>
      </c>
      <c r="AI67" s="241">
        <v>263.57</v>
      </c>
      <c r="AJ67" s="242">
        <v>372.25</v>
      </c>
      <c r="AK67" s="249" t="s">
        <v>226</v>
      </c>
      <c r="AL67" s="241">
        <v>283.33999999999997</v>
      </c>
      <c r="AM67" s="242">
        <v>912.45</v>
      </c>
      <c r="AN67" s="144" t="s">
        <v>269</v>
      </c>
      <c r="AO67" s="241">
        <v>374.43</v>
      </c>
      <c r="AP67" s="242">
        <v>602.38</v>
      </c>
      <c r="AQ67" s="560" t="s">
        <v>328</v>
      </c>
      <c r="AR67" s="561">
        <v>452.45</v>
      </c>
      <c r="AS67" s="562">
        <v>696.25</v>
      </c>
      <c r="AT67" s="560" t="s">
        <v>270</v>
      </c>
      <c r="AU67" s="561">
        <v>542.75</v>
      </c>
      <c r="AV67" s="562">
        <v>805.65</v>
      </c>
      <c r="AW67" s="281" t="s">
        <v>270</v>
      </c>
      <c r="AX67" s="282">
        <v>698.01</v>
      </c>
      <c r="AY67" s="282">
        <v>36.797068000000003</v>
      </c>
      <c r="AZ67" s="282" t="s">
        <v>53</v>
      </c>
      <c r="BA67" s="283">
        <v>765.72706800000003</v>
      </c>
    </row>
    <row r="68" spans="1:53" s="118" customFormat="1" ht="12" customHeight="1" x14ac:dyDescent="0.25">
      <c r="A68" s="830" t="s">
        <v>65</v>
      </c>
      <c r="B68" s="801"/>
      <c r="C68" s="671" t="s">
        <v>906</v>
      </c>
      <c r="D68" s="551"/>
      <c r="E68" s="552"/>
      <c r="F68" s="553"/>
      <c r="G68" s="551" t="s">
        <v>53</v>
      </c>
      <c r="H68" s="552" t="s">
        <v>53</v>
      </c>
      <c r="I68" s="553" t="s">
        <v>53</v>
      </c>
      <c r="J68" s="551"/>
      <c r="K68" s="552"/>
      <c r="L68" s="553"/>
      <c r="M68" s="551" t="s">
        <v>53</v>
      </c>
      <c r="N68" s="552" t="s">
        <v>53</v>
      </c>
      <c r="O68" s="553" t="s">
        <v>53</v>
      </c>
      <c r="P68" s="555" t="s">
        <v>53</v>
      </c>
      <c r="Q68" s="247" t="s">
        <v>53</v>
      </c>
      <c r="R68" s="248" t="s">
        <v>53</v>
      </c>
      <c r="S68" s="555" t="s">
        <v>53</v>
      </c>
      <c r="T68" s="247" t="s">
        <v>53</v>
      </c>
      <c r="U68" s="248" t="s">
        <v>53</v>
      </c>
      <c r="V68" s="555" t="s">
        <v>53</v>
      </c>
      <c r="W68" s="247" t="s">
        <v>53</v>
      </c>
      <c r="X68" s="248" t="s">
        <v>53</v>
      </c>
      <c r="Y68" s="555" t="s">
        <v>372</v>
      </c>
      <c r="Z68" s="247">
        <v>6.7</v>
      </c>
      <c r="AA68" s="248">
        <v>6.7</v>
      </c>
      <c r="AB68" s="555" t="s">
        <v>53</v>
      </c>
      <c r="AC68" s="247" t="s">
        <v>53</v>
      </c>
      <c r="AD68" s="248" t="s">
        <v>53</v>
      </c>
      <c r="AE68" s="555" t="s">
        <v>372</v>
      </c>
      <c r="AF68" s="247">
        <v>11.11</v>
      </c>
      <c r="AG68" s="248">
        <v>11.11</v>
      </c>
      <c r="AH68" s="555" t="s">
        <v>53</v>
      </c>
      <c r="AI68" s="247" t="s">
        <v>53</v>
      </c>
      <c r="AJ68" s="248" t="s">
        <v>53</v>
      </c>
      <c r="AK68" s="251" t="s">
        <v>256</v>
      </c>
      <c r="AL68" s="247">
        <v>19.29</v>
      </c>
      <c r="AM68" s="248">
        <v>28.83</v>
      </c>
      <c r="AN68" s="246" t="s">
        <v>335</v>
      </c>
      <c r="AO68" s="247">
        <v>33.54</v>
      </c>
      <c r="AP68" s="248">
        <v>44.77</v>
      </c>
      <c r="AQ68" s="560" t="s">
        <v>257</v>
      </c>
      <c r="AR68" s="561">
        <v>48.33</v>
      </c>
      <c r="AS68" s="562">
        <v>48.33</v>
      </c>
      <c r="AT68" s="560" t="s">
        <v>263</v>
      </c>
      <c r="AU68" s="561">
        <v>197.06</v>
      </c>
      <c r="AV68" s="562">
        <v>222.03</v>
      </c>
      <c r="AW68" s="503" t="s">
        <v>330</v>
      </c>
      <c r="AX68" s="504">
        <v>134.35</v>
      </c>
      <c r="AY68" s="504" t="s">
        <v>333</v>
      </c>
      <c r="AZ68" s="504" t="s">
        <v>333</v>
      </c>
      <c r="BA68" s="579">
        <v>134.35</v>
      </c>
    </row>
    <row r="69" spans="1:53" s="118" customFormat="1" ht="12" customHeight="1" x14ac:dyDescent="0.25">
      <c r="A69" s="830" t="s">
        <v>65</v>
      </c>
      <c r="B69" s="799" t="s">
        <v>38</v>
      </c>
      <c r="C69" s="670" t="s">
        <v>944</v>
      </c>
      <c r="D69" s="547" t="s">
        <v>326</v>
      </c>
      <c r="E69" s="548">
        <v>411.57</v>
      </c>
      <c r="F69" s="549">
        <v>448.87</v>
      </c>
      <c r="G69" s="547" t="s">
        <v>299</v>
      </c>
      <c r="H69" s="548">
        <v>391.65</v>
      </c>
      <c r="I69" s="549">
        <v>423.03</v>
      </c>
      <c r="J69" s="547" t="s">
        <v>325</v>
      </c>
      <c r="K69" s="548">
        <v>279.20999999999998</v>
      </c>
      <c r="L69" s="549">
        <v>286.01</v>
      </c>
      <c r="M69" s="547" t="s">
        <v>366</v>
      </c>
      <c r="N69" s="548">
        <v>410.98</v>
      </c>
      <c r="O69" s="549">
        <v>686.8</v>
      </c>
      <c r="P69" s="550" t="s">
        <v>230</v>
      </c>
      <c r="Q69" s="244">
        <v>429.2</v>
      </c>
      <c r="R69" s="245">
        <v>908.27</v>
      </c>
      <c r="S69" s="550" t="s">
        <v>270</v>
      </c>
      <c r="T69" s="244">
        <v>408.89</v>
      </c>
      <c r="U69" s="245">
        <v>545.96</v>
      </c>
      <c r="V69" s="550" t="s">
        <v>416</v>
      </c>
      <c r="W69" s="244">
        <v>323.14</v>
      </c>
      <c r="X69" s="245">
        <v>420.87</v>
      </c>
      <c r="Y69" s="550" t="s">
        <v>284</v>
      </c>
      <c r="Z69" s="244">
        <v>559.84</v>
      </c>
      <c r="AA69" s="245">
        <v>900.9</v>
      </c>
      <c r="AB69" s="550" t="s">
        <v>421</v>
      </c>
      <c r="AC69" s="244">
        <v>987.55</v>
      </c>
      <c r="AD69" s="245">
        <v>2269.06</v>
      </c>
      <c r="AE69" s="550" t="s">
        <v>810</v>
      </c>
      <c r="AF69" s="244">
        <v>1301.6199999999999</v>
      </c>
      <c r="AG69" s="245">
        <v>3321.94</v>
      </c>
      <c r="AH69" s="550" t="s">
        <v>608</v>
      </c>
      <c r="AI69" s="244">
        <v>1207.49</v>
      </c>
      <c r="AJ69" s="245">
        <v>2404.86</v>
      </c>
      <c r="AK69" s="250" t="s">
        <v>507</v>
      </c>
      <c r="AL69" s="244">
        <v>1252.92</v>
      </c>
      <c r="AM69" s="245">
        <v>1814.96</v>
      </c>
      <c r="AN69" s="243" t="s">
        <v>684</v>
      </c>
      <c r="AO69" s="244">
        <v>1796.92</v>
      </c>
      <c r="AP69" s="245">
        <v>2632.8031999999998</v>
      </c>
      <c r="AQ69" s="557" t="s">
        <v>605</v>
      </c>
      <c r="AR69" s="558">
        <v>1820.1</v>
      </c>
      <c r="AS69" s="559">
        <v>2973.15</v>
      </c>
      <c r="AT69" s="557" t="s">
        <v>521</v>
      </c>
      <c r="AU69" s="558">
        <v>3505.1</v>
      </c>
      <c r="AV69" s="559">
        <v>4919.8100000000004</v>
      </c>
      <c r="AW69" s="278" t="s">
        <v>771</v>
      </c>
      <c r="AX69" s="279">
        <v>3162.0893000000001</v>
      </c>
      <c r="AY69" s="279">
        <v>96.86</v>
      </c>
      <c r="AZ69" s="279">
        <v>479.17</v>
      </c>
      <c r="BA69" s="280">
        <v>3772.6293000000001</v>
      </c>
    </row>
    <row r="70" spans="1:53" s="118" customFormat="1" ht="12" customHeight="1" x14ac:dyDescent="0.25">
      <c r="A70" s="830" t="s">
        <v>65</v>
      </c>
      <c r="B70" s="800"/>
      <c r="C70" s="582" t="s">
        <v>948</v>
      </c>
      <c r="D70" s="551" t="s">
        <v>255</v>
      </c>
      <c r="E70" s="552">
        <v>2.52</v>
      </c>
      <c r="F70" s="553">
        <v>5.0199999999999996</v>
      </c>
      <c r="G70" s="551"/>
      <c r="H70" s="552"/>
      <c r="I70" s="553"/>
      <c r="J70" s="551"/>
      <c r="K70" s="552"/>
      <c r="L70" s="553"/>
      <c r="M70" s="551"/>
      <c r="N70" s="552"/>
      <c r="O70" s="553"/>
      <c r="P70" s="554" t="s">
        <v>53</v>
      </c>
      <c r="Q70" s="241" t="s">
        <v>53</v>
      </c>
      <c r="R70" s="242" t="s">
        <v>53</v>
      </c>
      <c r="S70" s="554" t="s">
        <v>53</v>
      </c>
      <c r="T70" s="241" t="s">
        <v>53</v>
      </c>
      <c r="U70" s="242" t="s">
        <v>53</v>
      </c>
      <c r="V70" s="554" t="s">
        <v>53</v>
      </c>
      <c r="W70" s="241" t="s">
        <v>53</v>
      </c>
      <c r="X70" s="242" t="s">
        <v>53</v>
      </c>
      <c r="Y70" s="554" t="s">
        <v>255</v>
      </c>
      <c r="Z70" s="241">
        <v>3.32</v>
      </c>
      <c r="AA70" s="242">
        <v>33.450000000000003</v>
      </c>
      <c r="AB70" s="554" t="s">
        <v>258</v>
      </c>
      <c r="AC70" s="241">
        <v>18.59</v>
      </c>
      <c r="AD70" s="242">
        <v>79.58</v>
      </c>
      <c r="AE70" s="554" t="s">
        <v>329</v>
      </c>
      <c r="AF70" s="241">
        <v>38.909999999999997</v>
      </c>
      <c r="AG70" s="242">
        <v>180.89</v>
      </c>
      <c r="AH70" s="554" t="s">
        <v>334</v>
      </c>
      <c r="AI70" s="241">
        <v>15.25</v>
      </c>
      <c r="AJ70" s="242">
        <v>54.72</v>
      </c>
      <c r="AK70" s="249" t="s">
        <v>368</v>
      </c>
      <c r="AL70" s="241">
        <v>94.49</v>
      </c>
      <c r="AM70" s="242">
        <v>94.49</v>
      </c>
      <c r="AN70" s="144" t="s">
        <v>330</v>
      </c>
      <c r="AO70" s="241">
        <v>111.42</v>
      </c>
      <c r="AP70" s="242">
        <v>149.1</v>
      </c>
      <c r="AQ70" s="560" t="s">
        <v>262</v>
      </c>
      <c r="AR70" s="561">
        <v>245.39</v>
      </c>
      <c r="AS70" s="562">
        <v>286.55</v>
      </c>
      <c r="AT70" s="560" t="s">
        <v>264</v>
      </c>
      <c r="AU70" s="561">
        <v>443.59</v>
      </c>
      <c r="AV70" s="562">
        <v>500.64</v>
      </c>
      <c r="AW70" s="281" t="s">
        <v>379</v>
      </c>
      <c r="AX70" s="282">
        <v>1090.7</v>
      </c>
      <c r="AY70" s="282" t="s">
        <v>53</v>
      </c>
      <c r="AZ70" s="282">
        <v>173.87</v>
      </c>
      <c r="BA70" s="283">
        <v>1270.74</v>
      </c>
    </row>
    <row r="71" spans="1:53" s="118" customFormat="1" ht="12" customHeight="1" x14ac:dyDescent="0.25">
      <c r="A71" s="830" t="s">
        <v>65</v>
      </c>
      <c r="B71" s="800"/>
      <c r="C71" s="253" t="s">
        <v>181</v>
      </c>
      <c r="D71" s="551" t="s">
        <v>293</v>
      </c>
      <c r="E71" s="552">
        <v>41.46</v>
      </c>
      <c r="F71" s="553">
        <v>75.3</v>
      </c>
      <c r="G71" s="551" t="s">
        <v>334</v>
      </c>
      <c r="H71" s="552">
        <v>27.46</v>
      </c>
      <c r="I71" s="553">
        <v>69.17</v>
      </c>
      <c r="J71" s="551" t="s">
        <v>256</v>
      </c>
      <c r="K71" s="552">
        <v>22.87</v>
      </c>
      <c r="L71" s="553">
        <v>22.87</v>
      </c>
      <c r="M71" s="551" t="s">
        <v>329</v>
      </c>
      <c r="N71" s="552">
        <v>56.2</v>
      </c>
      <c r="O71" s="553">
        <v>114.36</v>
      </c>
      <c r="P71" s="554" t="s">
        <v>368</v>
      </c>
      <c r="Q71" s="241">
        <v>79.7</v>
      </c>
      <c r="R71" s="242">
        <v>85.6</v>
      </c>
      <c r="S71" s="554" t="s">
        <v>368</v>
      </c>
      <c r="T71" s="241">
        <v>57.47</v>
      </c>
      <c r="U71" s="242">
        <v>90.14</v>
      </c>
      <c r="V71" s="554" t="s">
        <v>330</v>
      </c>
      <c r="W71" s="241">
        <v>133.97999999999999</v>
      </c>
      <c r="X71" s="242">
        <v>156.22</v>
      </c>
      <c r="Y71" s="554" t="s">
        <v>297</v>
      </c>
      <c r="Z71" s="241">
        <v>306.58999999999997</v>
      </c>
      <c r="AA71" s="242">
        <v>408.9</v>
      </c>
      <c r="AB71" s="554" t="s">
        <v>496</v>
      </c>
      <c r="AC71" s="241">
        <v>216.81</v>
      </c>
      <c r="AD71" s="242">
        <v>600.35</v>
      </c>
      <c r="AE71" s="554" t="s">
        <v>225</v>
      </c>
      <c r="AF71" s="241">
        <v>329.09</v>
      </c>
      <c r="AG71" s="242">
        <v>1187.5899999999999</v>
      </c>
      <c r="AH71" s="554" t="s">
        <v>270</v>
      </c>
      <c r="AI71" s="241">
        <v>599.62</v>
      </c>
      <c r="AJ71" s="242">
        <v>1127.47</v>
      </c>
      <c r="AK71" s="249" t="s">
        <v>268</v>
      </c>
      <c r="AL71" s="241">
        <v>580.6</v>
      </c>
      <c r="AM71" s="242">
        <v>777.18</v>
      </c>
      <c r="AN71" s="144" t="s">
        <v>301</v>
      </c>
      <c r="AO71" s="241">
        <v>603.03</v>
      </c>
      <c r="AP71" s="242">
        <v>858.07</v>
      </c>
      <c r="AQ71" s="560" t="s">
        <v>301</v>
      </c>
      <c r="AR71" s="561">
        <v>734.7</v>
      </c>
      <c r="AS71" s="562">
        <v>873.66</v>
      </c>
      <c r="AT71" s="560" t="s">
        <v>299</v>
      </c>
      <c r="AU71" s="561">
        <v>272.75</v>
      </c>
      <c r="AV71" s="562">
        <v>406.86</v>
      </c>
      <c r="AW71" s="281" t="s">
        <v>369</v>
      </c>
      <c r="AX71" s="282">
        <v>228.55</v>
      </c>
      <c r="AY71" s="282">
        <v>7.14</v>
      </c>
      <c r="AZ71" s="282" t="s">
        <v>333</v>
      </c>
      <c r="BA71" s="283">
        <v>240.06</v>
      </c>
    </row>
    <row r="72" spans="1:53" s="118" customFormat="1" ht="12" customHeight="1" x14ac:dyDescent="0.25">
      <c r="A72" s="830" t="s">
        <v>65</v>
      </c>
      <c r="B72" s="801"/>
      <c r="C72" s="254" t="s">
        <v>122</v>
      </c>
      <c r="D72" s="551" t="s">
        <v>53</v>
      </c>
      <c r="E72" s="552" t="s">
        <v>53</v>
      </c>
      <c r="F72" s="553" t="s">
        <v>53</v>
      </c>
      <c r="G72" s="551" t="s">
        <v>372</v>
      </c>
      <c r="H72" s="552" t="s">
        <v>53</v>
      </c>
      <c r="I72" s="553">
        <v>24.05</v>
      </c>
      <c r="J72" s="551" t="s">
        <v>53</v>
      </c>
      <c r="K72" s="552" t="s">
        <v>53</v>
      </c>
      <c r="L72" s="553" t="s">
        <v>53</v>
      </c>
      <c r="M72" s="551" t="s">
        <v>53</v>
      </c>
      <c r="N72" s="552" t="s">
        <v>53</v>
      </c>
      <c r="O72" s="553" t="s">
        <v>53</v>
      </c>
      <c r="P72" s="555" t="s">
        <v>53</v>
      </c>
      <c r="Q72" s="247" t="s">
        <v>53</v>
      </c>
      <c r="R72" s="248" t="s">
        <v>53</v>
      </c>
      <c r="S72" s="555" t="s">
        <v>53</v>
      </c>
      <c r="T72" s="247" t="s">
        <v>53</v>
      </c>
      <c r="U72" s="248" t="s">
        <v>53</v>
      </c>
      <c r="V72" s="555"/>
      <c r="W72" s="247"/>
      <c r="X72" s="248"/>
      <c r="Y72" s="555"/>
      <c r="Z72" s="247"/>
      <c r="AA72" s="248"/>
      <c r="AB72" s="555" t="s">
        <v>53</v>
      </c>
      <c r="AC72" s="247" t="s">
        <v>53</v>
      </c>
      <c r="AD72" s="248" t="s">
        <v>53</v>
      </c>
      <c r="AE72" s="555" t="s">
        <v>53</v>
      </c>
      <c r="AF72" s="247" t="s">
        <v>53</v>
      </c>
      <c r="AG72" s="248" t="s">
        <v>53</v>
      </c>
      <c r="AH72" s="555" t="s">
        <v>372</v>
      </c>
      <c r="AI72" s="247" t="s">
        <v>53</v>
      </c>
      <c r="AJ72" s="248">
        <v>43.42</v>
      </c>
      <c r="AK72" s="251" t="s">
        <v>53</v>
      </c>
      <c r="AL72" s="247" t="s">
        <v>53</v>
      </c>
      <c r="AM72" s="248" t="s">
        <v>53</v>
      </c>
      <c r="AN72" s="246" t="s">
        <v>53</v>
      </c>
      <c r="AO72" s="247" t="s">
        <v>53</v>
      </c>
      <c r="AP72" s="248" t="s">
        <v>53</v>
      </c>
      <c r="AQ72" s="563"/>
      <c r="AR72" s="564"/>
      <c r="AS72" s="565"/>
      <c r="AT72" s="563" t="s">
        <v>53</v>
      </c>
      <c r="AU72" s="564" t="s">
        <v>53</v>
      </c>
      <c r="AV72" s="565" t="s">
        <v>53</v>
      </c>
      <c r="AW72" s="284" t="s">
        <v>255</v>
      </c>
      <c r="AX72" s="285" t="s">
        <v>53</v>
      </c>
      <c r="AY72" s="285" t="s">
        <v>333</v>
      </c>
      <c r="AZ72" s="285">
        <v>10.8</v>
      </c>
      <c r="BA72" s="286">
        <v>12.8</v>
      </c>
    </row>
    <row r="73" spans="1:53" s="118" customFormat="1" ht="12" customHeight="1" x14ac:dyDescent="0.25">
      <c r="A73" s="830" t="s">
        <v>65</v>
      </c>
      <c r="B73" s="799" t="s">
        <v>42</v>
      </c>
      <c r="C73" s="252" t="s">
        <v>185</v>
      </c>
      <c r="D73" s="547" t="s">
        <v>372</v>
      </c>
      <c r="E73" s="548">
        <v>25.87</v>
      </c>
      <c r="F73" s="549">
        <v>25.87</v>
      </c>
      <c r="G73" s="547" t="s">
        <v>256</v>
      </c>
      <c r="H73" s="548">
        <v>27.89</v>
      </c>
      <c r="I73" s="549">
        <v>27.89</v>
      </c>
      <c r="J73" s="547" t="s">
        <v>256</v>
      </c>
      <c r="K73" s="548">
        <v>10.95</v>
      </c>
      <c r="L73" s="549">
        <v>10.95</v>
      </c>
      <c r="M73" s="547" t="s">
        <v>335</v>
      </c>
      <c r="N73" s="548">
        <v>31.98</v>
      </c>
      <c r="O73" s="549">
        <v>31.98</v>
      </c>
      <c r="P73" s="550" t="s">
        <v>294</v>
      </c>
      <c r="Q73" s="244">
        <v>65.98</v>
      </c>
      <c r="R73" s="245">
        <v>66.28</v>
      </c>
      <c r="S73" s="550" t="s">
        <v>368</v>
      </c>
      <c r="T73" s="244">
        <v>70.400000000000006</v>
      </c>
      <c r="U73" s="245">
        <v>70.400000000000006</v>
      </c>
      <c r="V73" s="550" t="s">
        <v>258</v>
      </c>
      <c r="W73" s="244">
        <v>40.630000000000003</v>
      </c>
      <c r="X73" s="245">
        <v>55.83</v>
      </c>
      <c r="Y73" s="550" t="s">
        <v>329</v>
      </c>
      <c r="Z73" s="244">
        <v>96.86</v>
      </c>
      <c r="AA73" s="245">
        <v>101.71</v>
      </c>
      <c r="AB73" s="550" t="s">
        <v>371</v>
      </c>
      <c r="AC73" s="244">
        <v>411.31</v>
      </c>
      <c r="AD73" s="245">
        <v>427.54</v>
      </c>
      <c r="AE73" s="550" t="s">
        <v>381</v>
      </c>
      <c r="AF73" s="244">
        <v>969.92</v>
      </c>
      <c r="AG73" s="245">
        <v>1020.81</v>
      </c>
      <c r="AH73" s="550" t="s">
        <v>321</v>
      </c>
      <c r="AI73" s="244">
        <v>2269.5300000000002</v>
      </c>
      <c r="AJ73" s="245">
        <v>2401.3000000000002</v>
      </c>
      <c r="AK73" s="250" t="s">
        <v>567</v>
      </c>
      <c r="AL73" s="244">
        <v>3013.84</v>
      </c>
      <c r="AM73" s="245">
        <v>3242.44</v>
      </c>
      <c r="AN73" s="243" t="s">
        <v>455</v>
      </c>
      <c r="AO73" s="244">
        <v>3346.22</v>
      </c>
      <c r="AP73" s="245">
        <v>3502.31</v>
      </c>
      <c r="AQ73" s="560" t="s">
        <v>668</v>
      </c>
      <c r="AR73" s="561">
        <v>2233.92</v>
      </c>
      <c r="AS73" s="562">
        <v>2285.08</v>
      </c>
      <c r="AT73" s="560" t="s">
        <v>520</v>
      </c>
      <c r="AU73" s="561">
        <v>2367.65</v>
      </c>
      <c r="AV73" s="562">
        <v>2421.09</v>
      </c>
      <c r="AW73" s="278" t="s">
        <v>421</v>
      </c>
      <c r="AX73" s="279">
        <v>2490.15</v>
      </c>
      <c r="AY73" s="279">
        <v>57.11</v>
      </c>
      <c r="AZ73" s="279">
        <v>26.68</v>
      </c>
      <c r="BA73" s="280">
        <v>2585.85</v>
      </c>
    </row>
    <row r="74" spans="1:53" s="118" customFormat="1" ht="12" customHeight="1" x14ac:dyDescent="0.25">
      <c r="A74" s="830" t="s">
        <v>65</v>
      </c>
      <c r="B74" s="800"/>
      <c r="C74" s="582" t="s">
        <v>908</v>
      </c>
      <c r="D74" s="551" t="s">
        <v>330</v>
      </c>
      <c r="E74" s="552">
        <v>106.16</v>
      </c>
      <c r="F74" s="553">
        <v>106.16</v>
      </c>
      <c r="G74" s="551" t="s">
        <v>368</v>
      </c>
      <c r="H74" s="552">
        <v>73.150000000000006</v>
      </c>
      <c r="I74" s="553">
        <v>73.150000000000006</v>
      </c>
      <c r="J74" s="551" t="s">
        <v>261</v>
      </c>
      <c r="K74" s="552">
        <v>112.35</v>
      </c>
      <c r="L74" s="553">
        <v>112.35</v>
      </c>
      <c r="M74" s="551" t="s">
        <v>323</v>
      </c>
      <c r="N74" s="552">
        <v>191.47</v>
      </c>
      <c r="O74" s="553">
        <v>191.47</v>
      </c>
      <c r="P74" s="554" t="s">
        <v>296</v>
      </c>
      <c r="Q74" s="241">
        <v>309.05</v>
      </c>
      <c r="R74" s="242">
        <v>311.31</v>
      </c>
      <c r="S74" s="554" t="s">
        <v>370</v>
      </c>
      <c r="T74" s="241">
        <v>335.95</v>
      </c>
      <c r="U74" s="242">
        <v>365.17</v>
      </c>
      <c r="V74" s="554" t="s">
        <v>280</v>
      </c>
      <c r="W74" s="241">
        <v>354.58</v>
      </c>
      <c r="X74" s="242">
        <v>367.14</v>
      </c>
      <c r="Y74" s="554" t="s">
        <v>299</v>
      </c>
      <c r="Z74" s="241">
        <v>502.69</v>
      </c>
      <c r="AA74" s="242">
        <v>502.97</v>
      </c>
      <c r="AB74" s="554" t="s">
        <v>328</v>
      </c>
      <c r="AC74" s="241">
        <v>728.25</v>
      </c>
      <c r="AD74" s="242">
        <v>740.27</v>
      </c>
      <c r="AE74" s="554" t="s">
        <v>301</v>
      </c>
      <c r="AF74" s="241">
        <v>855.73</v>
      </c>
      <c r="AG74" s="242">
        <v>928.96</v>
      </c>
      <c r="AH74" s="554" t="s">
        <v>445</v>
      </c>
      <c r="AI74" s="241">
        <v>1462.56</v>
      </c>
      <c r="AJ74" s="242">
        <v>1624.39</v>
      </c>
      <c r="AK74" s="249" t="s">
        <v>320</v>
      </c>
      <c r="AL74" s="241">
        <v>2056.7399999999998</v>
      </c>
      <c r="AM74" s="242">
        <v>2078.7199999999998</v>
      </c>
      <c r="AN74" s="144" t="s">
        <v>763</v>
      </c>
      <c r="AO74" s="241">
        <v>2605.59</v>
      </c>
      <c r="AP74" s="242">
        <v>2639.63</v>
      </c>
      <c r="AQ74" s="560" t="s">
        <v>636</v>
      </c>
      <c r="AR74" s="561">
        <v>3297.19</v>
      </c>
      <c r="AS74" s="562">
        <v>3322.81</v>
      </c>
      <c r="AT74" s="560" t="s">
        <v>515</v>
      </c>
      <c r="AU74" s="561">
        <v>2960.25</v>
      </c>
      <c r="AV74" s="562">
        <v>2977.47</v>
      </c>
      <c r="AW74" s="281" t="s">
        <v>547</v>
      </c>
      <c r="AX74" s="282">
        <v>1930.8807999999999</v>
      </c>
      <c r="AY74" s="282" t="s">
        <v>333</v>
      </c>
      <c r="AZ74" s="282">
        <v>19.329999999999998</v>
      </c>
      <c r="BA74" s="283">
        <v>1950.2108000000001</v>
      </c>
    </row>
    <row r="75" spans="1:53" s="118" customFormat="1" ht="12" customHeight="1" x14ac:dyDescent="0.25">
      <c r="A75" s="830" t="s">
        <v>65</v>
      </c>
      <c r="B75" s="801"/>
      <c r="C75" s="671" t="s">
        <v>909</v>
      </c>
      <c r="D75" s="551"/>
      <c r="E75" s="552"/>
      <c r="F75" s="553"/>
      <c r="G75" s="551"/>
      <c r="H75" s="552"/>
      <c r="I75" s="553"/>
      <c r="J75" s="551"/>
      <c r="K75" s="552"/>
      <c r="L75" s="553"/>
      <c r="M75" s="551" t="s">
        <v>372</v>
      </c>
      <c r="N75" s="552">
        <v>0.28999999999999998</v>
      </c>
      <c r="O75" s="553">
        <v>0.34</v>
      </c>
      <c r="P75" s="555" t="s">
        <v>53</v>
      </c>
      <c r="Q75" s="247" t="s">
        <v>53</v>
      </c>
      <c r="R75" s="248" t="s">
        <v>53</v>
      </c>
      <c r="S75" s="555" t="s">
        <v>372</v>
      </c>
      <c r="T75" s="247">
        <v>4.05</v>
      </c>
      <c r="U75" s="248">
        <v>4.05</v>
      </c>
      <c r="V75" s="555" t="s">
        <v>53</v>
      </c>
      <c r="W75" s="247" t="s">
        <v>53</v>
      </c>
      <c r="X75" s="248" t="s">
        <v>53</v>
      </c>
      <c r="Y75" s="555" t="s">
        <v>255</v>
      </c>
      <c r="Z75" s="247">
        <v>5.37</v>
      </c>
      <c r="AA75" s="248">
        <v>5.37</v>
      </c>
      <c r="AB75" s="555" t="s">
        <v>368</v>
      </c>
      <c r="AC75" s="247">
        <v>74.83</v>
      </c>
      <c r="AD75" s="248">
        <v>74.83</v>
      </c>
      <c r="AE75" s="555" t="s">
        <v>335</v>
      </c>
      <c r="AF75" s="247">
        <v>21.84</v>
      </c>
      <c r="AG75" s="248">
        <v>35.57</v>
      </c>
      <c r="AH75" s="555" t="s">
        <v>294</v>
      </c>
      <c r="AI75" s="247">
        <v>41.98</v>
      </c>
      <c r="AJ75" s="248">
        <v>44.63</v>
      </c>
      <c r="AK75" s="251" t="s">
        <v>368</v>
      </c>
      <c r="AL75" s="247">
        <v>34.950000000000003</v>
      </c>
      <c r="AM75" s="248">
        <v>34.950000000000003</v>
      </c>
      <c r="AN75" s="246" t="s">
        <v>260</v>
      </c>
      <c r="AO75" s="247">
        <v>71.08</v>
      </c>
      <c r="AP75" s="248">
        <v>71.2</v>
      </c>
      <c r="AQ75" s="563" t="s">
        <v>331</v>
      </c>
      <c r="AR75" s="564">
        <v>245.7</v>
      </c>
      <c r="AS75" s="565">
        <v>245.7</v>
      </c>
      <c r="AT75" s="560" t="s">
        <v>368</v>
      </c>
      <c r="AU75" s="561">
        <v>61.54</v>
      </c>
      <c r="AV75" s="562">
        <v>61.54</v>
      </c>
      <c r="AW75" s="503" t="s">
        <v>330</v>
      </c>
      <c r="AX75" s="504">
        <v>78.88</v>
      </c>
      <c r="AY75" s="504" t="s">
        <v>53</v>
      </c>
      <c r="AZ75" s="504" t="s">
        <v>53</v>
      </c>
      <c r="BA75" s="579">
        <v>84.18</v>
      </c>
    </row>
    <row r="76" spans="1:53" s="118" customFormat="1" ht="12" customHeight="1" x14ac:dyDescent="0.25">
      <c r="A76" s="827" t="s">
        <v>30</v>
      </c>
      <c r="B76" s="831" t="s">
        <v>39</v>
      </c>
      <c r="C76" s="234" t="s">
        <v>123</v>
      </c>
      <c r="D76" s="566" t="s">
        <v>258</v>
      </c>
      <c r="E76" s="567">
        <v>90.47</v>
      </c>
      <c r="F76" s="568">
        <v>151.80000000000001</v>
      </c>
      <c r="G76" s="566" t="s">
        <v>261</v>
      </c>
      <c r="H76" s="567">
        <v>145.33000000000001</v>
      </c>
      <c r="I76" s="568">
        <v>212.59</v>
      </c>
      <c r="J76" s="566" t="s">
        <v>330</v>
      </c>
      <c r="K76" s="567">
        <v>149.46</v>
      </c>
      <c r="L76" s="568">
        <v>163.16</v>
      </c>
      <c r="M76" s="566" t="s">
        <v>363</v>
      </c>
      <c r="N76" s="567" t="s">
        <v>396</v>
      </c>
      <c r="O76" s="568">
        <v>454.74</v>
      </c>
      <c r="P76" s="229" t="s">
        <v>474</v>
      </c>
      <c r="Q76" s="230">
        <v>230.89</v>
      </c>
      <c r="R76" s="231">
        <v>660.69</v>
      </c>
      <c r="S76" s="229" t="s">
        <v>337</v>
      </c>
      <c r="T76" s="230">
        <v>661.45</v>
      </c>
      <c r="U76" s="231">
        <v>884.9</v>
      </c>
      <c r="V76" s="229" t="s">
        <v>276</v>
      </c>
      <c r="W76" s="230">
        <v>1864.54</v>
      </c>
      <c r="X76" s="231">
        <v>2327.2800000000002</v>
      </c>
      <c r="Y76" s="229" t="s">
        <v>475</v>
      </c>
      <c r="Z76" s="230">
        <v>989.44</v>
      </c>
      <c r="AA76" s="231">
        <v>1313.99</v>
      </c>
      <c r="AB76" s="229" t="s">
        <v>684</v>
      </c>
      <c r="AC76" s="230">
        <v>1435.81</v>
      </c>
      <c r="AD76" s="231">
        <v>2347.12</v>
      </c>
      <c r="AE76" s="229" t="s">
        <v>648</v>
      </c>
      <c r="AF76" s="230">
        <v>1711.58</v>
      </c>
      <c r="AG76" s="231">
        <v>4186.74</v>
      </c>
      <c r="AH76" s="229" t="s">
        <v>811</v>
      </c>
      <c r="AI76" s="230">
        <v>4065.77</v>
      </c>
      <c r="AJ76" s="231">
        <v>5992.66</v>
      </c>
      <c r="AK76" s="238" t="s">
        <v>679</v>
      </c>
      <c r="AL76" s="230">
        <v>5460.41</v>
      </c>
      <c r="AM76" s="231">
        <v>6957.96</v>
      </c>
      <c r="AN76" s="240" t="s">
        <v>488</v>
      </c>
      <c r="AO76" s="230">
        <v>5731.51</v>
      </c>
      <c r="AP76" s="231">
        <v>8929.08</v>
      </c>
      <c r="AQ76" s="560" t="s">
        <v>812</v>
      </c>
      <c r="AR76" s="561">
        <v>6233.4</v>
      </c>
      <c r="AS76" s="562">
        <v>11306.21</v>
      </c>
      <c r="AT76" s="557" t="s">
        <v>813</v>
      </c>
      <c r="AU76" s="558">
        <v>8838.01</v>
      </c>
      <c r="AV76" s="559">
        <v>14123.821</v>
      </c>
      <c r="AW76" s="505" t="s">
        <v>814</v>
      </c>
      <c r="AX76" s="506">
        <v>11366.420083000001</v>
      </c>
      <c r="AY76" s="506">
        <v>369.03</v>
      </c>
      <c r="AZ76" s="506">
        <v>3364.8783400000002</v>
      </c>
      <c r="BA76" s="580">
        <v>15136.028423</v>
      </c>
    </row>
    <row r="77" spans="1:53" s="118" customFormat="1" ht="12" customHeight="1" x14ac:dyDescent="0.25">
      <c r="A77" s="827"/>
      <c r="B77" s="832"/>
      <c r="C77" s="235" t="s">
        <v>911</v>
      </c>
      <c r="D77" s="569"/>
      <c r="E77" s="570"/>
      <c r="F77" s="571"/>
      <c r="G77" s="569"/>
      <c r="H77" s="570"/>
      <c r="I77" s="571"/>
      <c r="J77" s="569"/>
      <c r="K77" s="570"/>
      <c r="L77" s="571"/>
      <c r="M77" s="569" t="s">
        <v>256</v>
      </c>
      <c r="N77" s="570">
        <v>13.53</v>
      </c>
      <c r="O77" s="571">
        <v>28.12</v>
      </c>
      <c r="P77" s="199" t="s">
        <v>292</v>
      </c>
      <c r="Q77" s="200">
        <v>15.58</v>
      </c>
      <c r="R77" s="201">
        <v>44.82</v>
      </c>
      <c r="S77" s="199" t="s">
        <v>368</v>
      </c>
      <c r="T77" s="200">
        <v>36.96</v>
      </c>
      <c r="U77" s="201">
        <v>48.64</v>
      </c>
      <c r="V77" s="199" t="s">
        <v>293</v>
      </c>
      <c r="W77" s="200">
        <v>21.98</v>
      </c>
      <c r="X77" s="201">
        <v>30.51</v>
      </c>
      <c r="Y77" s="199" t="s">
        <v>335</v>
      </c>
      <c r="Z77" s="200">
        <v>13.67</v>
      </c>
      <c r="AA77" s="201">
        <v>47.82</v>
      </c>
      <c r="AB77" s="199" t="s">
        <v>365</v>
      </c>
      <c r="AC77" s="200">
        <v>233.67</v>
      </c>
      <c r="AD77" s="201">
        <v>500.11</v>
      </c>
      <c r="AE77" s="199" t="s">
        <v>444</v>
      </c>
      <c r="AF77" s="200">
        <v>743.04</v>
      </c>
      <c r="AG77" s="201">
        <v>1553.2</v>
      </c>
      <c r="AH77" s="199" t="s">
        <v>235</v>
      </c>
      <c r="AI77" s="200">
        <v>1198.49</v>
      </c>
      <c r="AJ77" s="201">
        <v>2006.36</v>
      </c>
      <c r="AK77" s="225" t="s">
        <v>420</v>
      </c>
      <c r="AL77" s="200">
        <v>1908.06</v>
      </c>
      <c r="AM77" s="201">
        <v>2322.41</v>
      </c>
      <c r="AN77" s="222" t="s">
        <v>415</v>
      </c>
      <c r="AO77" s="200">
        <v>1863.81</v>
      </c>
      <c r="AP77" s="201">
        <v>2650.88</v>
      </c>
      <c r="AQ77" s="560" t="s">
        <v>521</v>
      </c>
      <c r="AR77" s="561">
        <v>2239.56</v>
      </c>
      <c r="AS77" s="562">
        <v>3627.902</v>
      </c>
      <c r="AT77" s="560" t="s">
        <v>650</v>
      </c>
      <c r="AU77" s="561">
        <v>2762.56</v>
      </c>
      <c r="AV77" s="562">
        <v>4479.3019999999997</v>
      </c>
      <c r="AW77" s="290" t="s">
        <v>401</v>
      </c>
      <c r="AX77" s="291">
        <v>3782.079639</v>
      </c>
      <c r="AY77" s="291">
        <v>285.06</v>
      </c>
      <c r="AZ77" s="291">
        <v>962.46</v>
      </c>
      <c r="BA77" s="292">
        <v>5056.8296389999996</v>
      </c>
    </row>
    <row r="78" spans="1:53" s="118" customFormat="1" ht="12" customHeight="1" x14ac:dyDescent="0.25">
      <c r="A78" s="827"/>
      <c r="B78" s="832"/>
      <c r="C78" s="232" t="s">
        <v>189</v>
      </c>
      <c r="D78" s="569" t="s">
        <v>285</v>
      </c>
      <c r="E78" s="570">
        <v>1358.896</v>
      </c>
      <c r="F78" s="571">
        <v>1498.7260000000001</v>
      </c>
      <c r="G78" s="569" t="s">
        <v>303</v>
      </c>
      <c r="H78" s="570">
        <v>1272.9059999999999</v>
      </c>
      <c r="I78" s="571">
        <v>1665.7070000000001</v>
      </c>
      <c r="J78" s="569" t="s">
        <v>685</v>
      </c>
      <c r="K78" s="570">
        <v>1502.6759999999999</v>
      </c>
      <c r="L78" s="571">
        <v>1825.962</v>
      </c>
      <c r="M78" s="569" t="s">
        <v>468</v>
      </c>
      <c r="N78" s="570">
        <v>1736.922</v>
      </c>
      <c r="O78" s="571">
        <v>2831.453</v>
      </c>
      <c r="P78" s="199" t="s">
        <v>810</v>
      </c>
      <c r="Q78" s="200">
        <v>2424.8820000000001</v>
      </c>
      <c r="R78" s="201">
        <v>4203.5789999999997</v>
      </c>
      <c r="S78" s="199" t="s">
        <v>707</v>
      </c>
      <c r="T78" s="200">
        <v>3935.5909999999999</v>
      </c>
      <c r="U78" s="201">
        <v>5612.8810000000003</v>
      </c>
      <c r="V78" s="199" t="s">
        <v>347</v>
      </c>
      <c r="W78" s="200">
        <v>3195.489</v>
      </c>
      <c r="X78" s="201">
        <v>5077.0789999999997</v>
      </c>
      <c r="Y78" s="199" t="s">
        <v>250</v>
      </c>
      <c r="Z78" s="200">
        <v>4793.1689999999999</v>
      </c>
      <c r="AA78" s="201">
        <v>7462.8090000000002</v>
      </c>
      <c r="AB78" s="199" t="s">
        <v>815</v>
      </c>
      <c r="AC78" s="200">
        <v>3894.02</v>
      </c>
      <c r="AD78" s="201">
        <v>6279.89</v>
      </c>
      <c r="AE78" s="199" t="s">
        <v>535</v>
      </c>
      <c r="AF78" s="200">
        <v>2927.0439000000001</v>
      </c>
      <c r="AG78" s="201">
        <v>5043.7039000000004</v>
      </c>
      <c r="AH78" s="199" t="s">
        <v>714</v>
      </c>
      <c r="AI78" s="200">
        <v>5019.9880000000003</v>
      </c>
      <c r="AJ78" s="201">
        <v>6042.0680000000002</v>
      </c>
      <c r="AK78" s="225" t="s">
        <v>774</v>
      </c>
      <c r="AL78" s="200">
        <v>4328.7610000000004</v>
      </c>
      <c r="AM78" s="201">
        <v>5139.018</v>
      </c>
      <c r="AN78" s="222" t="s">
        <v>527</v>
      </c>
      <c r="AO78" s="200">
        <v>3478.87</v>
      </c>
      <c r="AP78" s="201">
        <v>4292.4576999999999</v>
      </c>
      <c r="AQ78" s="560" t="s">
        <v>573</v>
      </c>
      <c r="AR78" s="561">
        <v>3663.0940000000001</v>
      </c>
      <c r="AS78" s="562">
        <v>4350.8239999999996</v>
      </c>
      <c r="AT78" s="560" t="s">
        <v>812</v>
      </c>
      <c r="AU78" s="561">
        <v>4262.5739999999996</v>
      </c>
      <c r="AV78" s="562">
        <v>4918.8562000000002</v>
      </c>
      <c r="AW78" s="290" t="s">
        <v>816</v>
      </c>
      <c r="AX78" s="291">
        <v>4245.3872460000002</v>
      </c>
      <c r="AY78" s="291">
        <v>250.99659299999999</v>
      </c>
      <c r="AZ78" s="291">
        <v>302.30021099999999</v>
      </c>
      <c r="BA78" s="292">
        <v>4799.7440500000002</v>
      </c>
    </row>
    <row r="79" spans="1:53" s="118" customFormat="1" ht="12" customHeight="1" x14ac:dyDescent="0.25">
      <c r="A79" s="827"/>
      <c r="B79" s="832"/>
      <c r="C79" s="235" t="s">
        <v>910</v>
      </c>
      <c r="D79" s="569" t="s">
        <v>53</v>
      </c>
      <c r="E79" s="570" t="s">
        <v>53</v>
      </c>
      <c r="F79" s="571" t="s">
        <v>53</v>
      </c>
      <c r="G79" s="569" t="s">
        <v>53</v>
      </c>
      <c r="H79" s="570" t="s">
        <v>53</v>
      </c>
      <c r="I79" s="571" t="s">
        <v>53</v>
      </c>
      <c r="J79" s="569" t="s">
        <v>372</v>
      </c>
      <c r="K79" s="570">
        <v>9.14</v>
      </c>
      <c r="L79" s="571">
        <v>12.74</v>
      </c>
      <c r="M79" s="569" t="s">
        <v>293</v>
      </c>
      <c r="N79" s="570">
        <v>41.48</v>
      </c>
      <c r="O79" s="571">
        <v>54.39</v>
      </c>
      <c r="P79" s="199" t="s">
        <v>255</v>
      </c>
      <c r="Q79" s="200">
        <v>5.83</v>
      </c>
      <c r="R79" s="201">
        <v>10.85</v>
      </c>
      <c r="S79" s="199" t="s">
        <v>329</v>
      </c>
      <c r="T79" s="200">
        <v>44.21</v>
      </c>
      <c r="U79" s="201">
        <v>106.51</v>
      </c>
      <c r="V79" s="199" t="s">
        <v>259</v>
      </c>
      <c r="W79" s="200">
        <v>57.04</v>
      </c>
      <c r="X79" s="201">
        <v>285.22000000000003</v>
      </c>
      <c r="Y79" s="199" t="s">
        <v>296</v>
      </c>
      <c r="Z79" s="200">
        <v>98.66</v>
      </c>
      <c r="AA79" s="201">
        <v>302.39</v>
      </c>
      <c r="AB79" s="199" t="s">
        <v>301</v>
      </c>
      <c r="AC79" s="200">
        <v>357.6</v>
      </c>
      <c r="AD79" s="201">
        <v>810.12</v>
      </c>
      <c r="AE79" s="199" t="s">
        <v>477</v>
      </c>
      <c r="AF79" s="200">
        <v>674.38</v>
      </c>
      <c r="AG79" s="201">
        <v>1529.04</v>
      </c>
      <c r="AH79" s="199" t="s">
        <v>288</v>
      </c>
      <c r="AI79" s="200">
        <v>1282.93</v>
      </c>
      <c r="AJ79" s="201">
        <v>2042.69</v>
      </c>
      <c r="AK79" s="225" t="s">
        <v>308</v>
      </c>
      <c r="AL79" s="200">
        <v>1705.19</v>
      </c>
      <c r="AM79" s="201">
        <v>2326.36</v>
      </c>
      <c r="AN79" s="222" t="s">
        <v>375</v>
      </c>
      <c r="AO79" s="200">
        <v>2034.43</v>
      </c>
      <c r="AP79" s="201">
        <v>2747.95</v>
      </c>
      <c r="AQ79" s="560" t="s">
        <v>479</v>
      </c>
      <c r="AR79" s="561">
        <v>1938.37</v>
      </c>
      <c r="AS79" s="562">
        <v>2386.2199999999998</v>
      </c>
      <c r="AT79" s="560" t="s">
        <v>623</v>
      </c>
      <c r="AU79" s="561">
        <v>2164.09</v>
      </c>
      <c r="AV79" s="562">
        <v>2528.61</v>
      </c>
      <c r="AW79" s="290" t="s">
        <v>605</v>
      </c>
      <c r="AX79" s="291">
        <v>2221.31</v>
      </c>
      <c r="AY79" s="291">
        <v>158.16</v>
      </c>
      <c r="AZ79" s="291">
        <v>327.14999999999998</v>
      </c>
      <c r="BA79" s="292">
        <v>2706.62</v>
      </c>
    </row>
    <row r="80" spans="1:53" s="118" customFormat="1" ht="12" customHeight="1" x14ac:dyDescent="0.25">
      <c r="A80" s="827"/>
      <c r="B80" s="832"/>
      <c r="C80" s="235" t="s">
        <v>912</v>
      </c>
      <c r="D80" s="569" t="s">
        <v>293</v>
      </c>
      <c r="E80" s="570">
        <v>28.32</v>
      </c>
      <c r="F80" s="571">
        <v>29.32</v>
      </c>
      <c r="G80" s="569" t="s">
        <v>293</v>
      </c>
      <c r="H80" s="570">
        <v>13.58</v>
      </c>
      <c r="I80" s="571">
        <v>15.62</v>
      </c>
      <c r="J80" s="569" t="s">
        <v>334</v>
      </c>
      <c r="K80" s="570">
        <v>31.17</v>
      </c>
      <c r="L80" s="571">
        <v>32.17</v>
      </c>
      <c r="M80" s="569" t="s">
        <v>258</v>
      </c>
      <c r="N80" s="570">
        <v>18.600000000000001</v>
      </c>
      <c r="O80" s="571">
        <v>23.38</v>
      </c>
      <c r="P80" s="199" t="s">
        <v>329</v>
      </c>
      <c r="Q80" s="200">
        <v>15.23</v>
      </c>
      <c r="R80" s="201">
        <v>52.94</v>
      </c>
      <c r="S80" s="199" t="s">
        <v>263</v>
      </c>
      <c r="T80" s="200">
        <v>27.61</v>
      </c>
      <c r="U80" s="201">
        <v>95.09</v>
      </c>
      <c r="V80" s="199" t="s">
        <v>260</v>
      </c>
      <c r="W80" s="200">
        <v>52.89</v>
      </c>
      <c r="X80" s="201">
        <v>71.98</v>
      </c>
      <c r="Y80" s="199" t="s">
        <v>294</v>
      </c>
      <c r="Z80" s="200">
        <v>60.29</v>
      </c>
      <c r="AA80" s="201">
        <v>80.38</v>
      </c>
      <c r="AB80" s="199" t="s">
        <v>545</v>
      </c>
      <c r="AC80" s="200">
        <v>174.37</v>
      </c>
      <c r="AD80" s="201">
        <v>343.65</v>
      </c>
      <c r="AE80" s="199" t="s">
        <v>476</v>
      </c>
      <c r="AF80" s="200">
        <v>116.63</v>
      </c>
      <c r="AG80" s="201">
        <v>245.42</v>
      </c>
      <c r="AH80" s="199" t="s">
        <v>364</v>
      </c>
      <c r="AI80" s="200">
        <v>209.5</v>
      </c>
      <c r="AJ80" s="201">
        <v>287.52</v>
      </c>
      <c r="AK80" s="225" t="s">
        <v>314</v>
      </c>
      <c r="AL80" s="200">
        <v>307.16000000000003</v>
      </c>
      <c r="AM80" s="201">
        <v>333.15</v>
      </c>
      <c r="AN80" s="222" t="s">
        <v>511</v>
      </c>
      <c r="AO80" s="200">
        <v>322.01</v>
      </c>
      <c r="AP80" s="201">
        <v>439.57</v>
      </c>
      <c r="AQ80" s="560" t="s">
        <v>230</v>
      </c>
      <c r="AR80" s="561">
        <v>456.4</v>
      </c>
      <c r="AS80" s="562">
        <v>553.07000000000005</v>
      </c>
      <c r="AT80" s="560" t="s">
        <v>282</v>
      </c>
      <c r="AU80" s="561">
        <v>407.24</v>
      </c>
      <c r="AV80" s="562">
        <v>524.11</v>
      </c>
      <c r="AW80" s="290" t="s">
        <v>274</v>
      </c>
      <c r="AX80" s="291">
        <v>708.88</v>
      </c>
      <c r="AY80" s="291">
        <v>20.901295999999999</v>
      </c>
      <c r="AZ80" s="291">
        <v>48.91</v>
      </c>
      <c r="BA80" s="292">
        <v>778.69129599999997</v>
      </c>
    </row>
    <row r="81" spans="1:53" s="118" customFormat="1" ht="12" customHeight="1" x14ac:dyDescent="0.25">
      <c r="A81" s="827"/>
      <c r="B81" s="832"/>
      <c r="C81" s="232" t="s">
        <v>187</v>
      </c>
      <c r="D81" s="569"/>
      <c r="E81" s="570"/>
      <c r="F81" s="571"/>
      <c r="G81" s="569"/>
      <c r="H81" s="570"/>
      <c r="I81" s="571"/>
      <c r="J81" s="569"/>
      <c r="K81" s="570"/>
      <c r="L81" s="571"/>
      <c r="M81" s="569"/>
      <c r="N81" s="570"/>
      <c r="O81" s="571"/>
      <c r="P81" s="199" t="s">
        <v>53</v>
      </c>
      <c r="Q81" s="200" t="s">
        <v>53</v>
      </c>
      <c r="R81" s="201" t="s">
        <v>53</v>
      </c>
      <c r="S81" s="199" t="s">
        <v>53</v>
      </c>
      <c r="T81" s="200" t="s">
        <v>53</v>
      </c>
      <c r="U81" s="201" t="s">
        <v>53</v>
      </c>
      <c r="V81" s="199"/>
      <c r="W81" s="200"/>
      <c r="X81" s="201"/>
      <c r="Y81" s="199" t="s">
        <v>53</v>
      </c>
      <c r="Z81" s="200" t="s">
        <v>53</v>
      </c>
      <c r="AA81" s="201" t="s">
        <v>53</v>
      </c>
      <c r="AB81" s="199"/>
      <c r="AC81" s="200"/>
      <c r="AD81" s="201"/>
      <c r="AE81" s="199" t="s">
        <v>53</v>
      </c>
      <c r="AF81" s="200" t="s">
        <v>53</v>
      </c>
      <c r="AG81" s="201" t="s">
        <v>53</v>
      </c>
      <c r="AH81" s="199" t="s">
        <v>334</v>
      </c>
      <c r="AI81" s="200">
        <v>13.17</v>
      </c>
      <c r="AJ81" s="201">
        <v>127.72</v>
      </c>
      <c r="AK81" s="225" t="s">
        <v>372</v>
      </c>
      <c r="AL81" s="200" t="s">
        <v>53</v>
      </c>
      <c r="AM81" s="201">
        <v>44.03</v>
      </c>
      <c r="AN81" s="222" t="s">
        <v>293</v>
      </c>
      <c r="AO81" s="200">
        <v>44.53</v>
      </c>
      <c r="AP81" s="201">
        <v>74.11</v>
      </c>
      <c r="AQ81" s="560" t="s">
        <v>256</v>
      </c>
      <c r="AR81" s="561">
        <v>42.9</v>
      </c>
      <c r="AS81" s="562">
        <v>55.36</v>
      </c>
      <c r="AT81" s="560" t="s">
        <v>292</v>
      </c>
      <c r="AU81" s="561" t="s">
        <v>314</v>
      </c>
      <c r="AV81" s="562">
        <v>79.099999999999994</v>
      </c>
      <c r="AW81" s="290" t="s">
        <v>256</v>
      </c>
      <c r="AX81" s="291">
        <v>49.24</v>
      </c>
      <c r="AY81" s="291" t="s">
        <v>53</v>
      </c>
      <c r="AZ81" s="291" t="s">
        <v>53</v>
      </c>
      <c r="BA81" s="292">
        <v>70.89</v>
      </c>
    </row>
    <row r="82" spans="1:53" s="118" customFormat="1" ht="12" customHeight="1" x14ac:dyDescent="0.25">
      <c r="A82" s="827"/>
      <c r="B82" s="832"/>
      <c r="C82" s="235" t="s">
        <v>914</v>
      </c>
      <c r="D82" s="569"/>
      <c r="E82" s="570"/>
      <c r="F82" s="571"/>
      <c r="G82" s="569"/>
      <c r="H82" s="570"/>
      <c r="I82" s="571"/>
      <c r="J82" s="569"/>
      <c r="K82" s="570"/>
      <c r="L82" s="571"/>
      <c r="M82" s="569"/>
      <c r="N82" s="570"/>
      <c r="O82" s="571"/>
      <c r="P82" s="199"/>
      <c r="Q82" s="200"/>
      <c r="R82" s="201"/>
      <c r="S82" s="199"/>
      <c r="T82" s="200"/>
      <c r="U82" s="201"/>
      <c r="V82" s="199"/>
      <c r="W82" s="200"/>
      <c r="X82" s="201"/>
      <c r="Y82" s="199"/>
      <c r="Z82" s="200"/>
      <c r="AA82" s="201"/>
      <c r="AB82" s="199"/>
      <c r="AC82" s="200"/>
      <c r="AD82" s="201"/>
      <c r="AE82" s="199"/>
      <c r="AF82" s="200"/>
      <c r="AG82" s="201"/>
      <c r="AH82" s="199" t="s">
        <v>53</v>
      </c>
      <c r="AI82" s="200" t="s">
        <v>53</v>
      </c>
      <c r="AJ82" s="201" t="s">
        <v>53</v>
      </c>
      <c r="AK82" s="225" t="s">
        <v>53</v>
      </c>
      <c r="AL82" s="200" t="s">
        <v>53</v>
      </c>
      <c r="AM82" s="201" t="s">
        <v>53</v>
      </c>
      <c r="AN82" s="222" t="s">
        <v>53</v>
      </c>
      <c r="AO82" s="200" t="s">
        <v>53</v>
      </c>
      <c r="AP82" s="201" t="s">
        <v>53</v>
      </c>
      <c r="AQ82" s="560" t="s">
        <v>53</v>
      </c>
      <c r="AR82" s="561" t="s">
        <v>53</v>
      </c>
      <c r="AS82" s="562" t="s">
        <v>53</v>
      </c>
      <c r="AT82" s="560" t="s">
        <v>255</v>
      </c>
      <c r="AU82" s="561">
        <v>5.96</v>
      </c>
      <c r="AV82" s="562">
        <v>5.96</v>
      </c>
      <c r="AW82" s="222" t="s">
        <v>372</v>
      </c>
      <c r="AX82" s="200">
        <v>2.08</v>
      </c>
      <c r="AY82" s="200" t="s">
        <v>53</v>
      </c>
      <c r="AZ82" s="200" t="s">
        <v>333</v>
      </c>
      <c r="BA82" s="201">
        <v>13.53</v>
      </c>
    </row>
    <row r="83" spans="1:53" s="118" customFormat="1" ht="12" customHeight="1" x14ac:dyDescent="0.25">
      <c r="A83" s="827"/>
      <c r="B83" s="832" t="s">
        <v>50</v>
      </c>
      <c r="C83" s="234" t="s">
        <v>192</v>
      </c>
      <c r="D83" s="566" t="s">
        <v>745</v>
      </c>
      <c r="E83" s="567">
        <v>779.82299999999998</v>
      </c>
      <c r="F83" s="568">
        <v>827.47299999999996</v>
      </c>
      <c r="G83" s="566" t="s">
        <v>282</v>
      </c>
      <c r="H83" s="567">
        <v>727.79300000000001</v>
      </c>
      <c r="I83" s="568">
        <v>782.35299999999995</v>
      </c>
      <c r="J83" s="566" t="s">
        <v>227</v>
      </c>
      <c r="K83" s="567">
        <v>783.33799999999997</v>
      </c>
      <c r="L83" s="568">
        <v>814.54899999999998</v>
      </c>
      <c r="M83" s="566" t="s">
        <v>239</v>
      </c>
      <c r="N83" s="567">
        <v>945.28899999999999</v>
      </c>
      <c r="O83" s="568">
        <v>1156.729</v>
      </c>
      <c r="P83" s="229" t="s">
        <v>622</v>
      </c>
      <c r="Q83" s="230">
        <v>1134.829</v>
      </c>
      <c r="R83" s="231">
        <v>1351.9690000000001</v>
      </c>
      <c r="S83" s="229" t="s">
        <v>341</v>
      </c>
      <c r="T83" s="230">
        <v>1148.54</v>
      </c>
      <c r="U83" s="231">
        <v>1342.66</v>
      </c>
      <c r="V83" s="229" t="s">
        <v>547</v>
      </c>
      <c r="W83" s="230">
        <v>1150.05</v>
      </c>
      <c r="X83" s="231">
        <v>1353.88</v>
      </c>
      <c r="Y83" s="229" t="s">
        <v>322</v>
      </c>
      <c r="Z83" s="230">
        <v>1122.45</v>
      </c>
      <c r="AA83" s="231">
        <v>1422.32</v>
      </c>
      <c r="AB83" s="229" t="s">
        <v>625</v>
      </c>
      <c r="AC83" s="230">
        <v>2182.33</v>
      </c>
      <c r="AD83" s="231">
        <v>3627.72</v>
      </c>
      <c r="AE83" s="229" t="s">
        <v>582</v>
      </c>
      <c r="AF83" s="230">
        <v>2606.85</v>
      </c>
      <c r="AG83" s="231">
        <v>4170.4799999999996</v>
      </c>
      <c r="AH83" s="229" t="s">
        <v>704</v>
      </c>
      <c r="AI83" s="230">
        <v>3590.52</v>
      </c>
      <c r="AJ83" s="231">
        <v>4537.6400000000003</v>
      </c>
      <c r="AK83" s="238" t="s">
        <v>817</v>
      </c>
      <c r="AL83" s="230">
        <v>3809.75</v>
      </c>
      <c r="AM83" s="231">
        <v>4591.8220000000001</v>
      </c>
      <c r="AN83" s="240" t="s">
        <v>818</v>
      </c>
      <c r="AO83" s="230">
        <v>5222.7700000000004</v>
      </c>
      <c r="AP83" s="231">
        <v>6474.8384999999998</v>
      </c>
      <c r="AQ83" s="557" t="s">
        <v>819</v>
      </c>
      <c r="AR83" s="558">
        <v>5946.8940000000002</v>
      </c>
      <c r="AS83" s="559">
        <v>7206.9380000000001</v>
      </c>
      <c r="AT83" s="557" t="s">
        <v>820</v>
      </c>
      <c r="AU83" s="558">
        <v>7268.6755000000003</v>
      </c>
      <c r="AV83" s="559">
        <v>8456.8014999999996</v>
      </c>
      <c r="AW83" s="278" t="s">
        <v>587</v>
      </c>
      <c r="AX83" s="279">
        <v>7390.4999980000002</v>
      </c>
      <c r="AY83" s="279">
        <v>763.24375599999996</v>
      </c>
      <c r="AZ83" s="279">
        <v>533.86679100000003</v>
      </c>
      <c r="BA83" s="280">
        <v>8700.5605450000003</v>
      </c>
    </row>
    <row r="84" spans="1:53" s="118" customFormat="1" ht="12" customHeight="1" x14ac:dyDescent="0.25">
      <c r="A84" s="827"/>
      <c r="B84" s="832"/>
      <c r="C84" s="232" t="s">
        <v>191</v>
      </c>
      <c r="D84" s="569" t="s">
        <v>368</v>
      </c>
      <c r="E84" s="570">
        <v>58.86</v>
      </c>
      <c r="F84" s="571">
        <v>59.01</v>
      </c>
      <c r="G84" s="569" t="s">
        <v>262</v>
      </c>
      <c r="H84" s="570">
        <v>66.709999999999994</v>
      </c>
      <c r="I84" s="571">
        <v>66.709999999999994</v>
      </c>
      <c r="J84" s="569" t="s">
        <v>336</v>
      </c>
      <c r="K84" s="570">
        <v>65.28</v>
      </c>
      <c r="L84" s="571">
        <v>65.28</v>
      </c>
      <c r="M84" s="569" t="s">
        <v>280</v>
      </c>
      <c r="N84" s="570">
        <v>108.01</v>
      </c>
      <c r="O84" s="571">
        <v>122.03</v>
      </c>
      <c r="P84" s="199" t="s">
        <v>366</v>
      </c>
      <c r="Q84" s="200">
        <v>235.54</v>
      </c>
      <c r="R84" s="201">
        <v>266.08</v>
      </c>
      <c r="S84" s="199" t="s">
        <v>300</v>
      </c>
      <c r="T84" s="200">
        <v>206.17</v>
      </c>
      <c r="U84" s="201">
        <v>234.86</v>
      </c>
      <c r="V84" s="199" t="s">
        <v>474</v>
      </c>
      <c r="W84" s="200">
        <v>237.7</v>
      </c>
      <c r="X84" s="201">
        <v>318.41000000000003</v>
      </c>
      <c r="Y84" s="199" t="s">
        <v>498</v>
      </c>
      <c r="Z84" s="200">
        <v>282.07400000000001</v>
      </c>
      <c r="AA84" s="201">
        <v>380.34399999999999</v>
      </c>
      <c r="AB84" s="199" t="s">
        <v>745</v>
      </c>
      <c r="AC84" s="200">
        <v>320.64999999999998</v>
      </c>
      <c r="AD84" s="201">
        <v>539.72</v>
      </c>
      <c r="AE84" s="199" t="s">
        <v>386</v>
      </c>
      <c r="AF84" s="200">
        <v>224.66739999999999</v>
      </c>
      <c r="AG84" s="201">
        <v>347.7774</v>
      </c>
      <c r="AH84" s="199" t="s">
        <v>285</v>
      </c>
      <c r="AI84" s="200">
        <v>356.54</v>
      </c>
      <c r="AJ84" s="201">
        <v>461.05</v>
      </c>
      <c r="AK84" s="225" t="s">
        <v>502</v>
      </c>
      <c r="AL84" s="200">
        <v>429.53429999999997</v>
      </c>
      <c r="AM84" s="201">
        <v>463.51769999999999</v>
      </c>
      <c r="AN84" s="222" t="s">
        <v>502</v>
      </c>
      <c r="AO84" s="200">
        <v>436.94029999999998</v>
      </c>
      <c r="AP84" s="201">
        <v>589.32169999999996</v>
      </c>
      <c r="AQ84" s="560" t="s">
        <v>268</v>
      </c>
      <c r="AR84" s="561">
        <v>174.69</v>
      </c>
      <c r="AS84" s="562">
        <v>281.27600000000001</v>
      </c>
      <c r="AT84" s="560" t="s">
        <v>270</v>
      </c>
      <c r="AU84" s="561">
        <v>370.21</v>
      </c>
      <c r="AV84" s="562">
        <v>406.916</v>
      </c>
      <c r="AW84" s="281" t="s">
        <v>229</v>
      </c>
      <c r="AX84" s="282">
        <v>468.18213100000003</v>
      </c>
      <c r="AY84" s="282">
        <v>1.1200000000000001</v>
      </c>
      <c r="AZ84" s="282">
        <v>2.34</v>
      </c>
      <c r="BA84" s="283">
        <v>471.64213100000001</v>
      </c>
    </row>
    <row r="85" spans="1:53" s="118" customFormat="1" ht="12" customHeight="1" x14ac:dyDescent="0.25">
      <c r="A85" s="827"/>
      <c r="B85" s="832"/>
      <c r="C85" s="672" t="s">
        <v>945</v>
      </c>
      <c r="D85" s="569"/>
      <c r="E85" s="570"/>
      <c r="F85" s="571"/>
      <c r="G85" s="569"/>
      <c r="H85" s="570"/>
      <c r="I85" s="571"/>
      <c r="J85" s="569"/>
      <c r="K85" s="570"/>
      <c r="L85" s="571"/>
      <c r="M85" s="569"/>
      <c r="N85" s="570"/>
      <c r="O85" s="571"/>
      <c r="P85" s="226"/>
      <c r="Q85" s="227"/>
      <c r="R85" s="228"/>
      <c r="S85" s="226"/>
      <c r="T85" s="227"/>
      <c r="U85" s="228"/>
      <c r="V85" s="226"/>
      <c r="W85" s="227"/>
      <c r="X85" s="228"/>
      <c r="Y85" s="226"/>
      <c r="Z85" s="227"/>
      <c r="AA85" s="228"/>
      <c r="AB85" s="226"/>
      <c r="AC85" s="227"/>
      <c r="AD85" s="228"/>
      <c r="AE85" s="226"/>
      <c r="AF85" s="227"/>
      <c r="AG85" s="228"/>
      <c r="AH85" s="226"/>
      <c r="AI85" s="227"/>
      <c r="AJ85" s="228"/>
      <c r="AK85" s="237"/>
      <c r="AL85" s="227"/>
      <c r="AM85" s="228"/>
      <c r="AN85" s="239"/>
      <c r="AO85" s="227"/>
      <c r="AP85" s="228"/>
      <c r="AQ85" s="563" t="s">
        <v>279</v>
      </c>
      <c r="AR85" s="564">
        <v>109.96</v>
      </c>
      <c r="AS85" s="565">
        <v>136.05000000000001</v>
      </c>
      <c r="AT85" s="563" t="s">
        <v>496</v>
      </c>
      <c r="AU85" s="564">
        <v>140.91999999999999</v>
      </c>
      <c r="AV85" s="565">
        <v>187.107</v>
      </c>
      <c r="AW85" s="284" t="s">
        <v>364</v>
      </c>
      <c r="AX85" s="285">
        <v>264.30491899999998</v>
      </c>
      <c r="AY85" s="285" t="s">
        <v>53</v>
      </c>
      <c r="AZ85" s="285">
        <v>21.83</v>
      </c>
      <c r="BA85" s="286">
        <v>293.73094700000001</v>
      </c>
    </row>
    <row r="86" spans="1:53" s="118" customFormat="1" ht="12" customHeight="1" x14ac:dyDescent="0.25">
      <c r="A86" s="489" t="s">
        <v>32</v>
      </c>
      <c r="B86" s="490" t="s">
        <v>32</v>
      </c>
      <c r="C86" s="543" t="s">
        <v>125</v>
      </c>
      <c r="D86" s="566" t="s">
        <v>264</v>
      </c>
      <c r="E86" s="567">
        <v>113.28</v>
      </c>
      <c r="F86" s="568">
        <v>156.94</v>
      </c>
      <c r="G86" s="566" t="s">
        <v>259</v>
      </c>
      <c r="H86" s="567">
        <v>114.16</v>
      </c>
      <c r="I86" s="568">
        <v>193.91</v>
      </c>
      <c r="J86" s="566" t="s">
        <v>264</v>
      </c>
      <c r="K86" s="567">
        <v>112.15</v>
      </c>
      <c r="L86" s="568">
        <v>204.53100000000001</v>
      </c>
      <c r="M86" s="566" t="s">
        <v>324</v>
      </c>
      <c r="N86" s="567">
        <v>175.58</v>
      </c>
      <c r="O86" s="568">
        <v>294.85700000000003</v>
      </c>
      <c r="P86" s="229" t="s">
        <v>299</v>
      </c>
      <c r="Q86" s="230">
        <v>194.71</v>
      </c>
      <c r="R86" s="231">
        <v>453.70699999999999</v>
      </c>
      <c r="S86" s="229" t="s">
        <v>268</v>
      </c>
      <c r="T86" s="230">
        <v>214.80199999999999</v>
      </c>
      <c r="U86" s="231">
        <v>513.58199999999999</v>
      </c>
      <c r="V86" s="229" t="s">
        <v>299</v>
      </c>
      <c r="W86" s="230">
        <v>321.16199999999998</v>
      </c>
      <c r="X86" s="231">
        <v>473.09199999999998</v>
      </c>
      <c r="Y86" s="229" t="s">
        <v>223</v>
      </c>
      <c r="Z86" s="230">
        <v>416.25200000000001</v>
      </c>
      <c r="AA86" s="231">
        <v>475.702</v>
      </c>
      <c r="AB86" s="229" t="s">
        <v>365</v>
      </c>
      <c r="AC86" s="230">
        <v>574.64200000000005</v>
      </c>
      <c r="AD86" s="231">
        <v>594.96199999999999</v>
      </c>
      <c r="AE86" s="229" t="s">
        <v>366</v>
      </c>
      <c r="AF86" s="230">
        <v>527.35699999999997</v>
      </c>
      <c r="AG86" s="231">
        <v>592.27700000000004</v>
      </c>
      <c r="AH86" s="229" t="s">
        <v>272</v>
      </c>
      <c r="AI86" s="230">
        <v>550.25699999999995</v>
      </c>
      <c r="AJ86" s="231">
        <v>725.06880000000001</v>
      </c>
      <c r="AK86" s="238" t="s">
        <v>500</v>
      </c>
      <c r="AL86" s="230">
        <v>536.11699999999996</v>
      </c>
      <c r="AM86" s="231">
        <v>840.20410000000004</v>
      </c>
      <c r="AN86" s="240" t="s">
        <v>408</v>
      </c>
      <c r="AO86" s="230">
        <v>602.74310000000003</v>
      </c>
      <c r="AP86" s="231">
        <v>985.14599999999996</v>
      </c>
      <c r="AQ86" s="560" t="s">
        <v>228</v>
      </c>
      <c r="AR86" s="561">
        <v>725.90409999999997</v>
      </c>
      <c r="AS86" s="562">
        <v>1113.9322999999999</v>
      </c>
      <c r="AT86" s="560" t="s">
        <v>317</v>
      </c>
      <c r="AU86" s="561">
        <v>970.60419999999999</v>
      </c>
      <c r="AV86" s="562">
        <v>1514.1332</v>
      </c>
      <c r="AW86" s="278" t="s">
        <v>318</v>
      </c>
      <c r="AX86" s="279">
        <v>960.60679700000003</v>
      </c>
      <c r="AY86" s="279">
        <v>45.430100000000003</v>
      </c>
      <c r="AZ86" s="279">
        <v>283.63</v>
      </c>
      <c r="BA86" s="280">
        <v>1408.1168970000001</v>
      </c>
    </row>
    <row r="87" spans="1:53" s="118" customFormat="1" ht="12" customHeight="1" x14ac:dyDescent="0.25">
      <c r="A87" s="827" t="s">
        <v>35</v>
      </c>
      <c r="B87" s="820" t="s">
        <v>377</v>
      </c>
      <c r="C87" s="544" t="s">
        <v>135</v>
      </c>
      <c r="D87" s="566"/>
      <c r="E87" s="567"/>
      <c r="F87" s="568"/>
      <c r="G87" s="566" t="s">
        <v>53</v>
      </c>
      <c r="H87" s="567" t="s">
        <v>53</v>
      </c>
      <c r="I87" s="568" t="s">
        <v>53</v>
      </c>
      <c r="J87" s="566" t="s">
        <v>53</v>
      </c>
      <c r="K87" s="567" t="s">
        <v>53</v>
      </c>
      <c r="L87" s="568" t="s">
        <v>53</v>
      </c>
      <c r="M87" s="566" t="s">
        <v>53</v>
      </c>
      <c r="N87" s="567" t="s">
        <v>53</v>
      </c>
      <c r="O87" s="568" t="s">
        <v>53</v>
      </c>
      <c r="P87" s="229" t="s">
        <v>53</v>
      </c>
      <c r="Q87" s="230" t="s">
        <v>53</v>
      </c>
      <c r="R87" s="231" t="s">
        <v>53</v>
      </c>
      <c r="S87" s="229" t="s">
        <v>53</v>
      </c>
      <c r="T87" s="230" t="s">
        <v>53</v>
      </c>
      <c r="U87" s="231" t="s">
        <v>53</v>
      </c>
      <c r="V87" s="229" t="s">
        <v>53</v>
      </c>
      <c r="W87" s="230" t="s">
        <v>53</v>
      </c>
      <c r="X87" s="231" t="s">
        <v>53</v>
      </c>
      <c r="Y87" s="229" t="s">
        <v>255</v>
      </c>
      <c r="Z87" s="230">
        <v>43.37</v>
      </c>
      <c r="AA87" s="231">
        <v>43.37</v>
      </c>
      <c r="AB87" s="229" t="s">
        <v>334</v>
      </c>
      <c r="AC87" s="230">
        <v>44.89</v>
      </c>
      <c r="AD87" s="231">
        <v>49.88</v>
      </c>
      <c r="AE87" s="229" t="s">
        <v>255</v>
      </c>
      <c r="AF87" s="230">
        <v>11.23</v>
      </c>
      <c r="AG87" s="231">
        <v>16.22</v>
      </c>
      <c r="AH87" s="229" t="s">
        <v>334</v>
      </c>
      <c r="AI87" s="230">
        <v>6.45</v>
      </c>
      <c r="AJ87" s="231">
        <v>130.87</v>
      </c>
      <c r="AK87" s="238" t="s">
        <v>293</v>
      </c>
      <c r="AL87" s="230">
        <v>12.16</v>
      </c>
      <c r="AM87" s="231">
        <v>131.79</v>
      </c>
      <c r="AN87" s="240" t="s">
        <v>293</v>
      </c>
      <c r="AO87" s="230">
        <v>11.97</v>
      </c>
      <c r="AP87" s="231">
        <v>131.6</v>
      </c>
      <c r="AQ87" s="557" t="s">
        <v>334</v>
      </c>
      <c r="AR87" s="558">
        <v>126.94</v>
      </c>
      <c r="AS87" s="559">
        <v>126.94</v>
      </c>
      <c r="AT87" s="557" t="s">
        <v>334</v>
      </c>
      <c r="AU87" s="558">
        <v>126.58</v>
      </c>
      <c r="AV87" s="559">
        <v>126.58</v>
      </c>
      <c r="AW87" s="223" t="s">
        <v>256</v>
      </c>
      <c r="AX87" s="206">
        <v>126.08</v>
      </c>
      <c r="AY87" s="206" t="s">
        <v>333</v>
      </c>
      <c r="AZ87" s="206" t="s">
        <v>333</v>
      </c>
      <c r="BA87" s="207">
        <v>126.08</v>
      </c>
    </row>
    <row r="88" spans="1:53" s="118" customFormat="1" ht="12" customHeight="1" x14ac:dyDescent="0.25">
      <c r="A88" s="827"/>
      <c r="B88" s="821"/>
      <c r="C88" s="583" t="s">
        <v>949</v>
      </c>
      <c r="D88" s="569"/>
      <c r="E88" s="570"/>
      <c r="F88" s="571"/>
      <c r="G88" s="569"/>
      <c r="H88" s="570"/>
      <c r="I88" s="571"/>
      <c r="J88" s="569"/>
      <c r="K88" s="570"/>
      <c r="L88" s="571"/>
      <c r="M88" s="569"/>
      <c r="N88" s="570"/>
      <c r="O88" s="571"/>
      <c r="P88" s="199"/>
      <c r="Q88" s="200"/>
      <c r="R88" s="201"/>
      <c r="S88" s="199" t="s">
        <v>53</v>
      </c>
      <c r="T88" s="200" t="s">
        <v>53</v>
      </c>
      <c r="U88" s="201" t="s">
        <v>53</v>
      </c>
      <c r="V88" s="199" t="s">
        <v>53</v>
      </c>
      <c r="W88" s="200">
        <v>0.64</v>
      </c>
      <c r="X88" s="201" t="s">
        <v>53</v>
      </c>
      <c r="Y88" s="199" t="s">
        <v>334</v>
      </c>
      <c r="Z88" s="200">
        <v>4.6500000000000004</v>
      </c>
      <c r="AA88" s="201">
        <v>5.23</v>
      </c>
      <c r="AB88" s="199" t="s">
        <v>323</v>
      </c>
      <c r="AC88" s="200">
        <v>32.340000000000003</v>
      </c>
      <c r="AD88" s="201">
        <v>33.42</v>
      </c>
      <c r="AE88" s="199" t="s">
        <v>262</v>
      </c>
      <c r="AF88" s="200">
        <v>13.97</v>
      </c>
      <c r="AG88" s="201">
        <v>16.12</v>
      </c>
      <c r="AH88" s="199" t="s">
        <v>263</v>
      </c>
      <c r="AI88" s="200">
        <v>19.43</v>
      </c>
      <c r="AJ88" s="201">
        <v>19.96</v>
      </c>
      <c r="AK88" s="225" t="s">
        <v>296</v>
      </c>
      <c r="AL88" s="200">
        <v>20.23</v>
      </c>
      <c r="AM88" s="201">
        <v>25.08</v>
      </c>
      <c r="AN88" s="222" t="s">
        <v>331</v>
      </c>
      <c r="AO88" s="200">
        <v>20.420000000000002</v>
      </c>
      <c r="AP88" s="201">
        <v>30.731999999999999</v>
      </c>
      <c r="AQ88" s="560" t="s">
        <v>331</v>
      </c>
      <c r="AR88" s="561">
        <v>16.591999999999999</v>
      </c>
      <c r="AS88" s="562">
        <v>32.462000000000003</v>
      </c>
      <c r="AT88" s="560" t="s">
        <v>370</v>
      </c>
      <c r="AU88" s="561">
        <v>20.562000000000001</v>
      </c>
      <c r="AV88" s="562">
        <v>29.382000000000001</v>
      </c>
      <c r="AW88" s="281" t="s">
        <v>380</v>
      </c>
      <c r="AX88" s="282">
        <v>52.955579</v>
      </c>
      <c r="AY88" s="282">
        <v>1.99</v>
      </c>
      <c r="AZ88" s="282">
        <v>4.8418530000000004</v>
      </c>
      <c r="BA88" s="283">
        <v>62.577432000000002</v>
      </c>
    </row>
    <row r="89" spans="1:53" s="118" customFormat="1" ht="12" customHeight="1" x14ac:dyDescent="0.25">
      <c r="A89" s="827"/>
      <c r="B89" s="821"/>
      <c r="C89" s="545" t="s">
        <v>134</v>
      </c>
      <c r="D89" s="569" t="s">
        <v>53</v>
      </c>
      <c r="E89" s="570" t="s">
        <v>53</v>
      </c>
      <c r="F89" s="571" t="s">
        <v>53</v>
      </c>
      <c r="G89" s="569" t="s">
        <v>53</v>
      </c>
      <c r="H89" s="570" t="s">
        <v>53</v>
      </c>
      <c r="I89" s="571" t="s">
        <v>53</v>
      </c>
      <c r="J89" s="569" t="s">
        <v>53</v>
      </c>
      <c r="K89" s="570" t="s">
        <v>53</v>
      </c>
      <c r="L89" s="571" t="s">
        <v>53</v>
      </c>
      <c r="M89" s="569" t="s">
        <v>53</v>
      </c>
      <c r="N89" s="570" t="s">
        <v>53</v>
      </c>
      <c r="O89" s="571" t="s">
        <v>53</v>
      </c>
      <c r="P89" s="199" t="s">
        <v>256</v>
      </c>
      <c r="Q89" s="200" t="s">
        <v>334</v>
      </c>
      <c r="R89" s="201">
        <v>9.1</v>
      </c>
      <c r="S89" s="199" t="s">
        <v>334</v>
      </c>
      <c r="T89" s="200">
        <v>6.07</v>
      </c>
      <c r="U89" s="201">
        <v>10.11</v>
      </c>
      <c r="V89" s="199" t="s">
        <v>335</v>
      </c>
      <c r="W89" s="200">
        <v>12.19</v>
      </c>
      <c r="X89" s="201">
        <v>17.7</v>
      </c>
      <c r="Y89" s="199" t="s">
        <v>257</v>
      </c>
      <c r="Z89" s="200">
        <v>16.78</v>
      </c>
      <c r="AA89" s="201">
        <v>18.690000000000001</v>
      </c>
      <c r="AB89" s="199" t="s">
        <v>257</v>
      </c>
      <c r="AC89" s="200">
        <v>18.149999999999999</v>
      </c>
      <c r="AD89" s="201">
        <v>19.03</v>
      </c>
      <c r="AE89" s="199" t="s">
        <v>335</v>
      </c>
      <c r="AF89" s="200">
        <v>12.1</v>
      </c>
      <c r="AG89" s="201">
        <v>12.52</v>
      </c>
      <c r="AH89" s="199" t="s">
        <v>257</v>
      </c>
      <c r="AI89" s="200">
        <v>12.55</v>
      </c>
      <c r="AJ89" s="201">
        <v>15.18</v>
      </c>
      <c r="AK89" s="225" t="s">
        <v>335</v>
      </c>
      <c r="AL89" s="200">
        <v>11.25</v>
      </c>
      <c r="AM89" s="201">
        <v>14.48</v>
      </c>
      <c r="AN89" s="222" t="s">
        <v>258</v>
      </c>
      <c r="AO89" s="200">
        <v>11.85</v>
      </c>
      <c r="AP89" s="201">
        <v>20.68</v>
      </c>
      <c r="AQ89" s="560" t="s">
        <v>335</v>
      </c>
      <c r="AR89" s="561">
        <v>14.33</v>
      </c>
      <c r="AS89" s="562">
        <v>14.54</v>
      </c>
      <c r="AT89" s="560" t="s">
        <v>335</v>
      </c>
      <c r="AU89" s="561">
        <v>13.72</v>
      </c>
      <c r="AV89" s="562">
        <v>14.83</v>
      </c>
      <c r="AW89" s="281" t="s">
        <v>335</v>
      </c>
      <c r="AX89" s="282">
        <v>18.089130000000001</v>
      </c>
      <c r="AY89" s="282" t="s">
        <v>333</v>
      </c>
      <c r="AZ89" s="282" t="s">
        <v>53</v>
      </c>
      <c r="BA89" s="283">
        <v>19.174171000000001</v>
      </c>
    </row>
    <row r="90" spans="1:53" s="118" customFormat="1" ht="12" customHeight="1" x14ac:dyDescent="0.25">
      <c r="A90" s="827"/>
      <c r="B90" s="821"/>
      <c r="C90" s="545" t="s">
        <v>131</v>
      </c>
      <c r="D90" s="569"/>
      <c r="E90" s="570"/>
      <c r="F90" s="571"/>
      <c r="G90" s="569"/>
      <c r="H90" s="570"/>
      <c r="I90" s="571"/>
      <c r="J90" s="569"/>
      <c r="K90" s="570"/>
      <c r="L90" s="571"/>
      <c r="M90" s="569"/>
      <c r="N90" s="570"/>
      <c r="O90" s="571"/>
      <c r="P90" s="199"/>
      <c r="Q90" s="200"/>
      <c r="R90" s="201"/>
      <c r="S90" s="199"/>
      <c r="T90" s="200"/>
      <c r="U90" s="201"/>
      <c r="V90" s="199" t="s">
        <v>53</v>
      </c>
      <c r="W90" s="200" t="s">
        <v>53</v>
      </c>
      <c r="X90" s="201" t="s">
        <v>53</v>
      </c>
      <c r="Y90" s="199" t="s">
        <v>53</v>
      </c>
      <c r="Z90" s="200" t="s">
        <v>53</v>
      </c>
      <c r="AA90" s="201" t="s">
        <v>53</v>
      </c>
      <c r="AB90" s="199" t="s">
        <v>372</v>
      </c>
      <c r="AC90" s="200">
        <v>8.5500000000000007</v>
      </c>
      <c r="AD90" s="201">
        <v>12.17</v>
      </c>
      <c r="AE90" s="199" t="s">
        <v>372</v>
      </c>
      <c r="AF90" s="200">
        <v>12.17</v>
      </c>
      <c r="AG90" s="201">
        <v>12.17</v>
      </c>
      <c r="AH90" s="199" t="s">
        <v>372</v>
      </c>
      <c r="AI90" s="200">
        <v>12.14</v>
      </c>
      <c r="AJ90" s="201">
        <v>12.14</v>
      </c>
      <c r="AK90" s="225" t="s">
        <v>372</v>
      </c>
      <c r="AL90" s="200">
        <v>6.31</v>
      </c>
      <c r="AM90" s="201">
        <v>6.64</v>
      </c>
      <c r="AN90" s="222" t="s">
        <v>256</v>
      </c>
      <c r="AO90" s="200">
        <v>6.74</v>
      </c>
      <c r="AP90" s="201">
        <v>7.28</v>
      </c>
      <c r="AQ90" s="560" t="s">
        <v>334</v>
      </c>
      <c r="AR90" s="561">
        <v>7.98</v>
      </c>
      <c r="AS90" s="562">
        <v>8.19</v>
      </c>
      <c r="AT90" s="560" t="s">
        <v>292</v>
      </c>
      <c r="AU90" s="561">
        <v>8.31</v>
      </c>
      <c r="AV90" s="562">
        <v>9.92</v>
      </c>
      <c r="AW90" s="281" t="s">
        <v>257</v>
      </c>
      <c r="AX90" s="282">
        <v>5.6999620000000002</v>
      </c>
      <c r="AY90" s="282">
        <v>8.9600000000000009</v>
      </c>
      <c r="AZ90" s="282">
        <v>3.52</v>
      </c>
      <c r="BA90" s="283">
        <v>18.179962</v>
      </c>
    </row>
    <row r="91" spans="1:53" s="118" customFormat="1" ht="12" customHeight="1" x14ac:dyDescent="0.25">
      <c r="A91" s="827"/>
      <c r="B91" s="821"/>
      <c r="C91" s="545" t="s">
        <v>128</v>
      </c>
      <c r="D91" s="569" t="s">
        <v>53</v>
      </c>
      <c r="E91" s="570" t="s">
        <v>53</v>
      </c>
      <c r="F91" s="571" t="s">
        <v>53</v>
      </c>
      <c r="G91" s="569" t="s">
        <v>53</v>
      </c>
      <c r="H91" s="570" t="s">
        <v>53</v>
      </c>
      <c r="I91" s="571" t="s">
        <v>53</v>
      </c>
      <c r="J91" s="569" t="s">
        <v>53</v>
      </c>
      <c r="K91" s="570" t="s">
        <v>53</v>
      </c>
      <c r="L91" s="571" t="s">
        <v>53</v>
      </c>
      <c r="M91" s="569" t="s">
        <v>53</v>
      </c>
      <c r="N91" s="570" t="s">
        <v>53</v>
      </c>
      <c r="O91" s="571" t="s">
        <v>53</v>
      </c>
      <c r="P91" s="199" t="s">
        <v>53</v>
      </c>
      <c r="Q91" s="200" t="s">
        <v>53</v>
      </c>
      <c r="R91" s="201" t="s">
        <v>53</v>
      </c>
      <c r="S91" s="199" t="s">
        <v>53</v>
      </c>
      <c r="T91" s="200" t="s">
        <v>53</v>
      </c>
      <c r="U91" s="201" t="s">
        <v>53</v>
      </c>
      <c r="V91" s="199" t="s">
        <v>53</v>
      </c>
      <c r="W91" s="200" t="s">
        <v>53</v>
      </c>
      <c r="X91" s="201" t="s">
        <v>53</v>
      </c>
      <c r="Y91" s="199" t="s">
        <v>372</v>
      </c>
      <c r="Z91" s="200">
        <v>3.29</v>
      </c>
      <c r="AA91" s="201">
        <v>3.29</v>
      </c>
      <c r="AB91" s="199" t="s">
        <v>372</v>
      </c>
      <c r="AC91" s="200">
        <v>3.16</v>
      </c>
      <c r="AD91" s="201">
        <v>3.16</v>
      </c>
      <c r="AE91" s="199" t="s">
        <v>53</v>
      </c>
      <c r="AF91" s="200" t="s">
        <v>53</v>
      </c>
      <c r="AG91" s="201" t="s">
        <v>53</v>
      </c>
      <c r="AH91" s="199" t="s">
        <v>372</v>
      </c>
      <c r="AI91" s="200">
        <v>2.11</v>
      </c>
      <c r="AJ91" s="201">
        <v>2.11</v>
      </c>
      <c r="AK91" s="225" t="s">
        <v>372</v>
      </c>
      <c r="AL91" s="200">
        <v>2.11</v>
      </c>
      <c r="AM91" s="201">
        <v>2.11</v>
      </c>
      <c r="AN91" s="222" t="s">
        <v>53</v>
      </c>
      <c r="AO91" s="200" t="s">
        <v>53</v>
      </c>
      <c r="AP91" s="201" t="s">
        <v>53</v>
      </c>
      <c r="AQ91" s="560" t="s">
        <v>255</v>
      </c>
      <c r="AR91" s="561">
        <v>7.81</v>
      </c>
      <c r="AS91" s="562">
        <v>7.81</v>
      </c>
      <c r="AT91" s="560" t="s">
        <v>334</v>
      </c>
      <c r="AU91" s="561">
        <v>7.81</v>
      </c>
      <c r="AV91" s="562">
        <v>10.02</v>
      </c>
      <c r="AW91" s="281" t="s">
        <v>293</v>
      </c>
      <c r="AX91" s="282">
        <v>10.741645</v>
      </c>
      <c r="AY91" s="282" t="s">
        <v>333</v>
      </c>
      <c r="AZ91" s="282">
        <v>3.09</v>
      </c>
      <c r="BA91" s="283">
        <v>13.831645</v>
      </c>
    </row>
    <row r="92" spans="1:53" s="118" customFormat="1" ht="12" customHeight="1" x14ac:dyDescent="0.25">
      <c r="A92" s="827"/>
      <c r="B92" s="822"/>
      <c r="C92" s="545" t="s">
        <v>127</v>
      </c>
      <c r="D92" s="569"/>
      <c r="E92" s="570"/>
      <c r="F92" s="571"/>
      <c r="G92" s="569"/>
      <c r="H92" s="570"/>
      <c r="I92" s="571"/>
      <c r="J92" s="569"/>
      <c r="K92" s="570"/>
      <c r="L92" s="571"/>
      <c r="M92" s="569" t="s">
        <v>53</v>
      </c>
      <c r="N92" s="570" t="s">
        <v>53</v>
      </c>
      <c r="O92" s="571" t="s">
        <v>53</v>
      </c>
      <c r="P92" s="199" t="s">
        <v>53</v>
      </c>
      <c r="Q92" s="200" t="s">
        <v>53</v>
      </c>
      <c r="R92" s="201" t="s">
        <v>53</v>
      </c>
      <c r="S92" s="199" t="s">
        <v>53</v>
      </c>
      <c r="T92" s="200" t="s">
        <v>53</v>
      </c>
      <c r="U92" s="201" t="s">
        <v>53</v>
      </c>
      <c r="V92" s="199"/>
      <c r="W92" s="200"/>
      <c r="X92" s="201"/>
      <c r="Y92" s="199"/>
      <c r="Z92" s="200"/>
      <c r="AA92" s="201"/>
      <c r="AB92" s="199"/>
      <c r="AC92" s="200"/>
      <c r="AD92" s="201"/>
      <c r="AE92" s="199" t="s">
        <v>53</v>
      </c>
      <c r="AF92" s="200" t="s">
        <v>53</v>
      </c>
      <c r="AG92" s="201" t="s">
        <v>53</v>
      </c>
      <c r="AH92" s="199" t="s">
        <v>53</v>
      </c>
      <c r="AI92" s="200" t="s">
        <v>53</v>
      </c>
      <c r="AJ92" s="201" t="s">
        <v>53</v>
      </c>
      <c r="AK92" s="225" t="s">
        <v>372</v>
      </c>
      <c r="AL92" s="200" t="s">
        <v>333</v>
      </c>
      <c r="AM92" s="201">
        <v>0.59</v>
      </c>
      <c r="AN92" s="222" t="s">
        <v>292</v>
      </c>
      <c r="AO92" s="200" t="s">
        <v>53</v>
      </c>
      <c r="AP92" s="201">
        <v>5.83</v>
      </c>
      <c r="AQ92" s="560" t="s">
        <v>293</v>
      </c>
      <c r="AR92" s="561">
        <v>0.62</v>
      </c>
      <c r="AS92" s="562">
        <v>1.58</v>
      </c>
      <c r="AT92" s="560" t="s">
        <v>334</v>
      </c>
      <c r="AU92" s="561">
        <v>0.85</v>
      </c>
      <c r="AV92" s="562">
        <v>1.33</v>
      </c>
      <c r="AW92" s="281" t="s">
        <v>256</v>
      </c>
      <c r="AX92" s="282">
        <v>1.852865</v>
      </c>
      <c r="AY92" s="282" t="s">
        <v>333</v>
      </c>
      <c r="AZ92" s="282" t="s">
        <v>333</v>
      </c>
      <c r="BA92" s="283">
        <v>1.852865</v>
      </c>
    </row>
    <row r="93" spans="1:53" s="118" customFormat="1" ht="12" customHeight="1" x14ac:dyDescent="0.25">
      <c r="A93" s="827"/>
      <c r="B93" s="822"/>
      <c r="C93" s="545" t="s">
        <v>133</v>
      </c>
      <c r="D93" s="569"/>
      <c r="E93" s="570"/>
      <c r="F93" s="571"/>
      <c r="G93" s="569"/>
      <c r="H93" s="570"/>
      <c r="I93" s="571"/>
      <c r="J93" s="569"/>
      <c r="K93" s="570"/>
      <c r="L93" s="571"/>
      <c r="M93" s="569"/>
      <c r="N93" s="570"/>
      <c r="O93" s="571"/>
      <c r="P93" s="199" t="s">
        <v>53</v>
      </c>
      <c r="Q93" s="200" t="s">
        <v>53</v>
      </c>
      <c r="R93" s="201" t="s">
        <v>53</v>
      </c>
      <c r="S93" s="199" t="s">
        <v>53</v>
      </c>
      <c r="T93" s="200" t="s">
        <v>53</v>
      </c>
      <c r="U93" s="201" t="s">
        <v>53</v>
      </c>
      <c r="V93" s="199" t="s">
        <v>53</v>
      </c>
      <c r="W93" s="200" t="s">
        <v>53</v>
      </c>
      <c r="X93" s="201" t="s">
        <v>53</v>
      </c>
      <c r="Y93" s="199" t="s">
        <v>53</v>
      </c>
      <c r="Z93" s="200" t="s">
        <v>53</v>
      </c>
      <c r="AA93" s="201" t="s">
        <v>53</v>
      </c>
      <c r="AB93" s="199" t="s">
        <v>53</v>
      </c>
      <c r="AC93" s="200" t="s">
        <v>53</v>
      </c>
      <c r="AD93" s="201" t="s">
        <v>53</v>
      </c>
      <c r="AE93" s="199" t="s">
        <v>372</v>
      </c>
      <c r="AF93" s="200">
        <v>1.04</v>
      </c>
      <c r="AG93" s="201">
        <v>1.1200000000000001</v>
      </c>
      <c r="AH93" s="199" t="s">
        <v>372</v>
      </c>
      <c r="AI93" s="200">
        <v>1.04</v>
      </c>
      <c r="AJ93" s="201">
        <v>1.1200000000000001</v>
      </c>
      <c r="AK93" s="225" t="s">
        <v>372</v>
      </c>
      <c r="AL93" s="200">
        <v>1.1200000000000001</v>
      </c>
      <c r="AM93" s="201">
        <v>1.1200000000000001</v>
      </c>
      <c r="AN93" s="222" t="s">
        <v>255</v>
      </c>
      <c r="AO93" s="200">
        <v>1.1200000000000001</v>
      </c>
      <c r="AP93" s="201">
        <v>1.38</v>
      </c>
      <c r="AQ93" s="560" t="s">
        <v>255</v>
      </c>
      <c r="AR93" s="561">
        <v>2.21</v>
      </c>
      <c r="AS93" s="562">
        <v>2.21</v>
      </c>
      <c r="AT93" s="560" t="s">
        <v>255</v>
      </c>
      <c r="AU93" s="561">
        <v>2.21</v>
      </c>
      <c r="AV93" s="562">
        <v>2.21</v>
      </c>
      <c r="AW93" s="281" t="s">
        <v>372</v>
      </c>
      <c r="AX93" s="282">
        <v>1.757776</v>
      </c>
      <c r="AY93" s="282" t="s">
        <v>333</v>
      </c>
      <c r="AZ93" s="282" t="s">
        <v>333</v>
      </c>
      <c r="BA93" s="283">
        <v>1.757776</v>
      </c>
    </row>
    <row r="94" spans="1:53" s="118" customFormat="1" ht="12" customHeight="1" x14ac:dyDescent="0.25">
      <c r="A94" s="827"/>
      <c r="B94" s="822"/>
      <c r="C94" s="545" t="s">
        <v>126</v>
      </c>
      <c r="D94" s="569"/>
      <c r="E94" s="570"/>
      <c r="F94" s="571"/>
      <c r="G94" s="569"/>
      <c r="H94" s="570"/>
      <c r="I94" s="571"/>
      <c r="J94" s="569"/>
      <c r="K94" s="570"/>
      <c r="L94" s="571"/>
      <c r="M94" s="569"/>
      <c r="N94" s="570"/>
      <c r="O94" s="571"/>
      <c r="P94" s="199"/>
      <c r="Q94" s="200"/>
      <c r="R94" s="201"/>
      <c r="S94" s="199"/>
      <c r="T94" s="200"/>
      <c r="U94" s="201"/>
      <c r="V94" s="199"/>
      <c r="W94" s="200"/>
      <c r="X94" s="201"/>
      <c r="Y94" s="199"/>
      <c r="Z94" s="200"/>
      <c r="AA94" s="201"/>
      <c r="AB94" s="199"/>
      <c r="AC94" s="200"/>
      <c r="AD94" s="201"/>
      <c r="AE94" s="199"/>
      <c r="AF94" s="200"/>
      <c r="AG94" s="201"/>
      <c r="AH94" s="199" t="s">
        <v>53</v>
      </c>
      <c r="AI94" s="200" t="s">
        <v>53</v>
      </c>
      <c r="AJ94" s="201" t="s">
        <v>53</v>
      </c>
      <c r="AK94" s="225" t="s">
        <v>53</v>
      </c>
      <c r="AL94" s="200" t="s">
        <v>53</v>
      </c>
      <c r="AM94" s="201" t="s">
        <v>53</v>
      </c>
      <c r="AN94" s="222" t="s">
        <v>53</v>
      </c>
      <c r="AO94" s="200" t="s">
        <v>53</v>
      </c>
      <c r="AP94" s="201" t="s">
        <v>53</v>
      </c>
      <c r="AQ94" s="560" t="s">
        <v>53</v>
      </c>
      <c r="AR94" s="561" t="s">
        <v>53</v>
      </c>
      <c r="AS94" s="562" t="s">
        <v>53</v>
      </c>
      <c r="AT94" s="560" t="s">
        <v>53</v>
      </c>
      <c r="AU94" s="561" t="s">
        <v>53</v>
      </c>
      <c r="AV94" s="562" t="s">
        <v>53</v>
      </c>
      <c r="AW94" s="281" t="s">
        <v>53</v>
      </c>
      <c r="AX94" s="282" t="s">
        <v>53</v>
      </c>
      <c r="AY94" s="282" t="s">
        <v>53</v>
      </c>
      <c r="AZ94" s="282" t="s">
        <v>53</v>
      </c>
      <c r="BA94" s="283"/>
    </row>
    <row r="95" spans="1:53" s="118" customFormat="1" ht="12" customHeight="1" x14ac:dyDescent="0.25">
      <c r="A95" s="827"/>
      <c r="B95" s="822"/>
      <c r="C95" s="545" t="s">
        <v>129</v>
      </c>
      <c r="D95" s="569" t="s">
        <v>53</v>
      </c>
      <c r="E95" s="570" t="s">
        <v>53</v>
      </c>
      <c r="F95" s="571" t="s">
        <v>53</v>
      </c>
      <c r="G95" s="569" t="s">
        <v>53</v>
      </c>
      <c r="H95" s="570" t="s">
        <v>53</v>
      </c>
      <c r="I95" s="571" t="s">
        <v>53</v>
      </c>
      <c r="J95" s="569" t="s">
        <v>53</v>
      </c>
      <c r="K95" s="570" t="s">
        <v>53</v>
      </c>
      <c r="L95" s="571" t="s">
        <v>53</v>
      </c>
      <c r="M95" s="569" t="s">
        <v>53</v>
      </c>
      <c r="N95" s="570" t="s">
        <v>53</v>
      </c>
      <c r="O95" s="571" t="s">
        <v>53</v>
      </c>
      <c r="P95" s="199" t="s">
        <v>53</v>
      </c>
      <c r="Q95" s="200" t="s">
        <v>53</v>
      </c>
      <c r="R95" s="201" t="s">
        <v>53</v>
      </c>
      <c r="S95" s="199" t="s">
        <v>53</v>
      </c>
      <c r="T95" s="200" t="s">
        <v>53</v>
      </c>
      <c r="U95" s="201" t="s">
        <v>53</v>
      </c>
      <c r="V95" s="199" t="s">
        <v>372</v>
      </c>
      <c r="W95" s="200" t="s">
        <v>53</v>
      </c>
      <c r="X95" s="201">
        <v>0.89</v>
      </c>
      <c r="Y95" s="199" t="s">
        <v>372</v>
      </c>
      <c r="Z95" s="200">
        <v>0.48</v>
      </c>
      <c r="AA95" s="201">
        <v>0.9</v>
      </c>
      <c r="AB95" s="199" t="s">
        <v>372</v>
      </c>
      <c r="AC95" s="200">
        <v>0.46</v>
      </c>
      <c r="AD95" s="201">
        <v>0.88</v>
      </c>
      <c r="AE95" s="199" t="s">
        <v>53</v>
      </c>
      <c r="AF95" s="200">
        <v>0.88</v>
      </c>
      <c r="AG95" s="201" t="s">
        <v>53</v>
      </c>
      <c r="AH95" s="199" t="s">
        <v>53</v>
      </c>
      <c r="AI95" s="200">
        <v>0.88</v>
      </c>
      <c r="AJ95" s="201" t="s">
        <v>53</v>
      </c>
      <c r="AK95" s="225" t="s">
        <v>53</v>
      </c>
      <c r="AL95" s="200" t="s">
        <v>53</v>
      </c>
      <c r="AM95" s="201" t="s">
        <v>53</v>
      </c>
      <c r="AN95" s="222" t="s">
        <v>53</v>
      </c>
      <c r="AO95" s="200" t="s">
        <v>53</v>
      </c>
      <c r="AP95" s="201" t="s">
        <v>53</v>
      </c>
      <c r="AQ95" s="560" t="s">
        <v>256</v>
      </c>
      <c r="AR95" s="561" t="s">
        <v>53</v>
      </c>
      <c r="AS95" s="562">
        <v>12.51</v>
      </c>
      <c r="AT95" s="560" t="s">
        <v>256</v>
      </c>
      <c r="AU95" s="561">
        <v>11.07</v>
      </c>
      <c r="AV95" s="562">
        <v>14.7</v>
      </c>
      <c r="AW95" s="281" t="s">
        <v>53</v>
      </c>
      <c r="AX95" s="282" t="s">
        <v>53</v>
      </c>
      <c r="AY95" s="282" t="s">
        <v>53</v>
      </c>
      <c r="AZ95" s="282" t="s">
        <v>53</v>
      </c>
      <c r="BA95" s="283"/>
    </row>
    <row r="96" spans="1:53" s="118" customFormat="1" ht="12" customHeight="1" x14ac:dyDescent="0.25">
      <c r="A96" s="827"/>
      <c r="B96" s="823"/>
      <c r="C96" s="674" t="s">
        <v>917</v>
      </c>
      <c r="D96" s="569"/>
      <c r="E96" s="570"/>
      <c r="F96" s="571"/>
      <c r="G96" s="569"/>
      <c r="H96" s="570"/>
      <c r="I96" s="571"/>
      <c r="J96" s="569"/>
      <c r="K96" s="570"/>
      <c r="L96" s="571"/>
      <c r="M96" s="569"/>
      <c r="N96" s="570"/>
      <c r="O96" s="571"/>
      <c r="P96" s="226"/>
      <c r="Q96" s="227"/>
      <c r="R96" s="228"/>
      <c r="S96" s="226" t="s">
        <v>53</v>
      </c>
      <c r="T96" s="227" t="s">
        <v>53</v>
      </c>
      <c r="U96" s="228" t="s">
        <v>53</v>
      </c>
      <c r="V96" s="226" t="s">
        <v>53</v>
      </c>
      <c r="W96" s="227" t="s">
        <v>53</v>
      </c>
      <c r="X96" s="228" t="s">
        <v>53</v>
      </c>
      <c r="Y96" s="226" t="s">
        <v>255</v>
      </c>
      <c r="Z96" s="227">
        <v>0.52</v>
      </c>
      <c r="AA96" s="228">
        <v>0.86</v>
      </c>
      <c r="AB96" s="226" t="s">
        <v>372</v>
      </c>
      <c r="AC96" s="227">
        <v>0.87</v>
      </c>
      <c r="AD96" s="228">
        <v>1.59</v>
      </c>
      <c r="AE96" s="226" t="s">
        <v>53</v>
      </c>
      <c r="AF96" s="227" t="s">
        <v>53</v>
      </c>
      <c r="AG96" s="228" t="s">
        <v>53</v>
      </c>
      <c r="AH96" s="226" t="s">
        <v>53</v>
      </c>
      <c r="AI96" s="227" t="s">
        <v>53</v>
      </c>
      <c r="AJ96" s="228" t="s">
        <v>53</v>
      </c>
      <c r="AK96" s="237" t="s">
        <v>53</v>
      </c>
      <c r="AL96" s="227" t="s">
        <v>53</v>
      </c>
      <c r="AM96" s="228" t="s">
        <v>53</v>
      </c>
      <c r="AN96" s="239" t="s">
        <v>255</v>
      </c>
      <c r="AO96" s="227" t="s">
        <v>53</v>
      </c>
      <c r="AP96" s="228">
        <v>2.4</v>
      </c>
      <c r="AQ96" s="563" t="s">
        <v>255</v>
      </c>
      <c r="AR96" s="564">
        <v>1.44</v>
      </c>
      <c r="AS96" s="565">
        <v>1.47</v>
      </c>
      <c r="AT96" s="563" t="s">
        <v>372</v>
      </c>
      <c r="AU96" s="564" t="s">
        <v>53</v>
      </c>
      <c r="AV96" s="565">
        <v>1.07</v>
      </c>
      <c r="AW96" s="239" t="s">
        <v>53</v>
      </c>
      <c r="AX96" s="227" t="s">
        <v>53</v>
      </c>
      <c r="AY96" s="227" t="s">
        <v>53</v>
      </c>
      <c r="AZ96" s="227" t="s">
        <v>53</v>
      </c>
      <c r="BA96" s="228"/>
    </row>
    <row r="97" spans="1:54" s="118" customFormat="1" ht="12" customHeight="1" x14ac:dyDescent="0.25">
      <c r="A97" s="827"/>
      <c r="B97" s="828" t="s">
        <v>43</v>
      </c>
      <c r="C97" s="234" t="s">
        <v>138</v>
      </c>
      <c r="D97" s="566" t="s">
        <v>53</v>
      </c>
      <c r="E97" s="567" t="s">
        <v>53</v>
      </c>
      <c r="F97" s="568" t="s">
        <v>53</v>
      </c>
      <c r="G97" s="566"/>
      <c r="H97" s="567"/>
      <c r="I97" s="568"/>
      <c r="J97" s="566" t="s">
        <v>53</v>
      </c>
      <c r="K97" s="567" t="s">
        <v>53</v>
      </c>
      <c r="L97" s="568" t="s">
        <v>53</v>
      </c>
      <c r="M97" s="566" t="s">
        <v>53</v>
      </c>
      <c r="N97" s="567" t="s">
        <v>53</v>
      </c>
      <c r="O97" s="568" t="s">
        <v>53</v>
      </c>
      <c r="P97" s="229" t="s">
        <v>53</v>
      </c>
      <c r="Q97" s="230" t="s">
        <v>53</v>
      </c>
      <c r="R97" s="231" t="s">
        <v>53</v>
      </c>
      <c r="S97" s="229" t="s">
        <v>372</v>
      </c>
      <c r="T97" s="230" t="s">
        <v>53</v>
      </c>
      <c r="U97" s="231">
        <v>7.32</v>
      </c>
      <c r="V97" s="229" t="s">
        <v>372</v>
      </c>
      <c r="W97" s="230">
        <v>1.68</v>
      </c>
      <c r="X97" s="231">
        <v>7.52</v>
      </c>
      <c r="Y97" s="229" t="s">
        <v>256</v>
      </c>
      <c r="Z97" s="230">
        <v>8.6199999999999992</v>
      </c>
      <c r="AA97" s="231">
        <v>8.6199999999999992</v>
      </c>
      <c r="AB97" s="229" t="s">
        <v>293</v>
      </c>
      <c r="AC97" s="230">
        <v>18.329999999999998</v>
      </c>
      <c r="AD97" s="231">
        <v>18.329999999999998</v>
      </c>
      <c r="AE97" s="229" t="s">
        <v>294</v>
      </c>
      <c r="AF97" s="230">
        <v>9.33</v>
      </c>
      <c r="AG97" s="231">
        <v>211.17</v>
      </c>
      <c r="AH97" s="229" t="s">
        <v>329</v>
      </c>
      <c r="AI97" s="230">
        <v>9.19</v>
      </c>
      <c r="AJ97" s="231">
        <v>256.87</v>
      </c>
      <c r="AK97" s="238" t="s">
        <v>261</v>
      </c>
      <c r="AL97" s="230">
        <v>153.91999999999999</v>
      </c>
      <c r="AM97" s="231">
        <v>278.82</v>
      </c>
      <c r="AN97" s="240" t="s">
        <v>264</v>
      </c>
      <c r="AO97" s="230">
        <v>201.41</v>
      </c>
      <c r="AP97" s="231">
        <v>276.35000000000002</v>
      </c>
      <c r="AQ97" s="560" t="s">
        <v>263</v>
      </c>
      <c r="AR97" s="561">
        <v>253.89</v>
      </c>
      <c r="AS97" s="562">
        <v>284.60000000000002</v>
      </c>
      <c r="AT97" s="560" t="s">
        <v>263</v>
      </c>
      <c r="AU97" s="561">
        <v>189.95</v>
      </c>
      <c r="AV97" s="562">
        <v>211.86</v>
      </c>
      <c r="AW97" s="281" t="s">
        <v>264</v>
      </c>
      <c r="AX97" s="282">
        <v>260.08</v>
      </c>
      <c r="AY97" s="282" t="s">
        <v>53</v>
      </c>
      <c r="AZ97" s="282" t="s">
        <v>333</v>
      </c>
      <c r="BA97" s="283">
        <v>264.77</v>
      </c>
    </row>
    <row r="98" spans="1:54" s="118" customFormat="1" ht="12" customHeight="1" x14ac:dyDescent="0.25">
      <c r="A98" s="827"/>
      <c r="B98" s="821"/>
      <c r="C98" s="232" t="s">
        <v>137</v>
      </c>
      <c r="D98" s="569"/>
      <c r="E98" s="570"/>
      <c r="F98" s="571"/>
      <c r="G98" s="569"/>
      <c r="H98" s="570"/>
      <c r="I98" s="571"/>
      <c r="J98" s="569"/>
      <c r="K98" s="570"/>
      <c r="L98" s="571"/>
      <c r="M98" s="569"/>
      <c r="N98" s="570"/>
      <c r="O98" s="571"/>
      <c r="P98" s="199"/>
      <c r="Q98" s="200"/>
      <c r="R98" s="201"/>
      <c r="S98" s="199"/>
      <c r="T98" s="200"/>
      <c r="U98" s="201"/>
      <c r="V98" s="199"/>
      <c r="W98" s="200"/>
      <c r="X98" s="201"/>
      <c r="Y98" s="199"/>
      <c r="Z98" s="200"/>
      <c r="AA98" s="201"/>
      <c r="AB98" s="199" t="s">
        <v>53</v>
      </c>
      <c r="AC98" s="200" t="s">
        <v>53</v>
      </c>
      <c r="AD98" s="201" t="s">
        <v>53</v>
      </c>
      <c r="AE98" s="199" t="s">
        <v>372</v>
      </c>
      <c r="AF98" s="200" t="s">
        <v>53</v>
      </c>
      <c r="AG98" s="201">
        <v>25.3</v>
      </c>
      <c r="AH98" s="199" t="s">
        <v>372</v>
      </c>
      <c r="AI98" s="200" t="s">
        <v>53</v>
      </c>
      <c r="AJ98" s="201">
        <v>41.93</v>
      </c>
      <c r="AK98" s="225" t="s">
        <v>372</v>
      </c>
      <c r="AL98" s="200" t="s">
        <v>53</v>
      </c>
      <c r="AM98" s="201">
        <v>44.71</v>
      </c>
      <c r="AN98" s="222" t="s">
        <v>255</v>
      </c>
      <c r="AO98" s="200">
        <v>25.79</v>
      </c>
      <c r="AP98" s="201">
        <v>43.79</v>
      </c>
      <c r="AQ98" s="560" t="s">
        <v>372</v>
      </c>
      <c r="AR98" s="561">
        <v>43.42</v>
      </c>
      <c r="AS98" s="562">
        <v>43.42</v>
      </c>
      <c r="AT98" s="560" t="s">
        <v>256</v>
      </c>
      <c r="AU98" s="561">
        <v>44.36</v>
      </c>
      <c r="AV98" s="562">
        <v>63.9</v>
      </c>
      <c r="AW98" s="281" t="s">
        <v>293</v>
      </c>
      <c r="AX98" s="282">
        <v>44.583125000000003</v>
      </c>
      <c r="AY98" s="282" t="s">
        <v>333</v>
      </c>
      <c r="AZ98" s="282" t="s">
        <v>53</v>
      </c>
      <c r="BA98" s="283">
        <v>64.593125000000001</v>
      </c>
    </row>
    <row r="99" spans="1:54" s="118" customFormat="1" ht="12" customHeight="1" x14ac:dyDescent="0.25">
      <c r="A99" s="827"/>
      <c r="B99" s="821"/>
      <c r="C99" s="232" t="s">
        <v>136</v>
      </c>
      <c r="D99" s="569"/>
      <c r="E99" s="570"/>
      <c r="F99" s="571"/>
      <c r="G99" s="569"/>
      <c r="H99" s="570"/>
      <c r="I99" s="571"/>
      <c r="J99" s="569"/>
      <c r="K99" s="570"/>
      <c r="L99" s="571"/>
      <c r="M99" s="569"/>
      <c r="N99" s="570"/>
      <c r="O99" s="571"/>
      <c r="P99" s="199"/>
      <c r="Q99" s="200"/>
      <c r="R99" s="201"/>
      <c r="S99" s="199"/>
      <c r="T99" s="200"/>
      <c r="U99" s="201"/>
      <c r="V99" s="199"/>
      <c r="W99" s="200"/>
      <c r="X99" s="201"/>
      <c r="Y99" s="199"/>
      <c r="Z99" s="200"/>
      <c r="AA99" s="201"/>
      <c r="AB99" s="199" t="s">
        <v>53</v>
      </c>
      <c r="AC99" s="200" t="s">
        <v>53</v>
      </c>
      <c r="AD99" s="201" t="s">
        <v>53</v>
      </c>
      <c r="AE99" s="199" t="s">
        <v>53</v>
      </c>
      <c r="AF99" s="200" t="s">
        <v>53</v>
      </c>
      <c r="AG99" s="201" t="s">
        <v>53</v>
      </c>
      <c r="AH99" s="199" t="s">
        <v>53</v>
      </c>
      <c r="AI99" s="200" t="s">
        <v>53</v>
      </c>
      <c r="AJ99" s="201" t="s">
        <v>53</v>
      </c>
      <c r="AK99" s="225" t="s">
        <v>53</v>
      </c>
      <c r="AL99" s="200" t="s">
        <v>53</v>
      </c>
      <c r="AM99" s="201" t="s">
        <v>53</v>
      </c>
      <c r="AN99" s="222" t="s">
        <v>53</v>
      </c>
      <c r="AO99" s="200" t="s">
        <v>53</v>
      </c>
      <c r="AP99" s="201" t="s">
        <v>53</v>
      </c>
      <c r="AQ99" s="560" t="s">
        <v>53</v>
      </c>
      <c r="AR99" s="561" t="s">
        <v>53</v>
      </c>
      <c r="AS99" s="562" t="s">
        <v>53</v>
      </c>
      <c r="AT99" s="560" t="s">
        <v>53</v>
      </c>
      <c r="AU99" s="561" t="s">
        <v>53</v>
      </c>
      <c r="AV99" s="562" t="s">
        <v>53</v>
      </c>
      <c r="AW99" s="281" t="s">
        <v>53</v>
      </c>
      <c r="AX99" s="282" t="s">
        <v>53</v>
      </c>
      <c r="AY99" s="282" t="s">
        <v>53</v>
      </c>
      <c r="AZ99" s="282" t="s">
        <v>53</v>
      </c>
      <c r="BA99" s="283"/>
    </row>
    <row r="100" spans="1:54" s="118" customFormat="1" ht="12" customHeight="1" x14ac:dyDescent="0.25">
      <c r="A100" s="827"/>
      <c r="B100" s="821"/>
      <c r="C100" s="235" t="s">
        <v>194</v>
      </c>
      <c r="D100" s="569"/>
      <c r="E100" s="570"/>
      <c r="F100" s="571"/>
      <c r="G100" s="569"/>
      <c r="H100" s="570"/>
      <c r="I100" s="571"/>
      <c r="J100" s="569"/>
      <c r="K100" s="570"/>
      <c r="L100" s="571"/>
      <c r="M100" s="569"/>
      <c r="N100" s="570"/>
      <c r="O100" s="571"/>
      <c r="P100" s="199"/>
      <c r="Q100" s="200"/>
      <c r="R100" s="201"/>
      <c r="S100" s="199"/>
      <c r="T100" s="200"/>
      <c r="U100" s="201"/>
      <c r="V100" s="199"/>
      <c r="W100" s="200"/>
      <c r="X100" s="201"/>
      <c r="Y100" s="199"/>
      <c r="Z100" s="200"/>
      <c r="AA100" s="201"/>
      <c r="AB100" s="199"/>
      <c r="AC100" s="200"/>
      <c r="AD100" s="201"/>
      <c r="AE100" s="199"/>
      <c r="AF100" s="200"/>
      <c r="AG100" s="201"/>
      <c r="AH100" s="199"/>
      <c r="AI100" s="200"/>
      <c r="AJ100" s="201"/>
      <c r="AK100" s="225"/>
      <c r="AL100" s="200"/>
      <c r="AM100" s="201"/>
      <c r="AN100" s="222"/>
      <c r="AO100" s="200"/>
      <c r="AP100" s="201"/>
      <c r="AQ100" s="560" t="s">
        <v>53</v>
      </c>
      <c r="AR100" s="561" t="s">
        <v>53</v>
      </c>
      <c r="AS100" s="562" t="s">
        <v>53</v>
      </c>
      <c r="AT100" s="560" t="s">
        <v>53</v>
      </c>
      <c r="AU100" s="561" t="s">
        <v>53</v>
      </c>
      <c r="AV100" s="562" t="s">
        <v>53</v>
      </c>
      <c r="AW100" s="281" t="s">
        <v>53</v>
      </c>
      <c r="AX100" s="282" t="s">
        <v>53</v>
      </c>
      <c r="AY100" s="282" t="s">
        <v>53</v>
      </c>
      <c r="AZ100" s="282" t="s">
        <v>53</v>
      </c>
      <c r="BA100" s="283"/>
    </row>
    <row r="101" spans="1:54" s="118" customFormat="1" ht="12" customHeight="1" x14ac:dyDescent="0.25">
      <c r="A101" s="827"/>
      <c r="B101" s="829"/>
      <c r="C101" s="672" t="s">
        <v>946</v>
      </c>
      <c r="D101" s="572"/>
      <c r="E101" s="573"/>
      <c r="F101" s="574"/>
      <c r="G101" s="572"/>
      <c r="H101" s="573"/>
      <c r="I101" s="574"/>
      <c r="J101" s="572"/>
      <c r="K101" s="573"/>
      <c r="L101" s="574"/>
      <c r="M101" s="572"/>
      <c r="N101" s="573"/>
      <c r="O101" s="574"/>
      <c r="P101" s="203"/>
      <c r="Q101" s="204"/>
      <c r="R101" s="205"/>
      <c r="S101" s="203"/>
      <c r="T101" s="204"/>
      <c r="U101" s="205"/>
      <c r="V101" s="203"/>
      <c r="W101" s="204"/>
      <c r="X101" s="205"/>
      <c r="Y101" s="203" t="s">
        <v>53</v>
      </c>
      <c r="Z101" s="204" t="s">
        <v>53</v>
      </c>
      <c r="AA101" s="205" t="s">
        <v>53</v>
      </c>
      <c r="AB101" s="203" t="s">
        <v>53</v>
      </c>
      <c r="AC101" s="204" t="s">
        <v>53</v>
      </c>
      <c r="AD101" s="205" t="s">
        <v>53</v>
      </c>
      <c r="AE101" s="203" t="s">
        <v>53</v>
      </c>
      <c r="AF101" s="204" t="s">
        <v>53</v>
      </c>
      <c r="AG101" s="205" t="s">
        <v>53</v>
      </c>
      <c r="AH101" s="203" t="s">
        <v>53</v>
      </c>
      <c r="AI101" s="204" t="s">
        <v>53</v>
      </c>
      <c r="AJ101" s="205" t="s">
        <v>53</v>
      </c>
      <c r="AK101" s="556" t="s">
        <v>53</v>
      </c>
      <c r="AL101" s="204" t="s">
        <v>53</v>
      </c>
      <c r="AM101" s="205" t="s">
        <v>53</v>
      </c>
      <c r="AN101" s="224" t="s">
        <v>53</v>
      </c>
      <c r="AO101" s="204" t="s">
        <v>53</v>
      </c>
      <c r="AP101" s="205" t="s">
        <v>53</v>
      </c>
      <c r="AQ101" s="575" t="s">
        <v>53</v>
      </c>
      <c r="AR101" s="576" t="s">
        <v>53</v>
      </c>
      <c r="AS101" s="577" t="s">
        <v>53</v>
      </c>
      <c r="AT101" s="575" t="s">
        <v>53</v>
      </c>
      <c r="AU101" s="576" t="s">
        <v>53</v>
      </c>
      <c r="AV101" s="577" t="s">
        <v>53</v>
      </c>
      <c r="AW101" s="224" t="s">
        <v>53</v>
      </c>
      <c r="AX101" s="204" t="s">
        <v>53</v>
      </c>
      <c r="AY101" s="204" t="s">
        <v>53</v>
      </c>
      <c r="AZ101" s="204" t="s">
        <v>53</v>
      </c>
      <c r="BA101" s="205"/>
    </row>
    <row r="102" spans="1:54" ht="15.75" customHeight="1" x14ac:dyDescent="0.25">
      <c r="A102" s="304"/>
      <c r="C102" s="596"/>
      <c r="BB102" s="89"/>
    </row>
    <row r="103" spans="1:54" ht="15.75" customHeight="1" x14ac:dyDescent="0.25">
      <c r="A103" s="304"/>
    </row>
    <row r="104" spans="1:54" ht="15.75" customHeight="1" x14ac:dyDescent="0.25">
      <c r="A104" s="304"/>
    </row>
    <row r="105" spans="1:54" ht="15.75" customHeight="1" x14ac:dyDescent="0.25">
      <c r="A105" s="304"/>
    </row>
    <row r="106" spans="1:54" ht="15.75" customHeight="1" x14ac:dyDescent="0.25">
      <c r="A106" s="304"/>
    </row>
    <row r="107" spans="1:54" ht="15.75" customHeight="1" x14ac:dyDescent="0.25">
      <c r="A107" s="304"/>
    </row>
    <row r="108" spans="1:54" ht="15.75" customHeight="1" x14ac:dyDescent="0.25">
      <c r="A108" s="304"/>
    </row>
  </sheetData>
  <mergeCells count="213">
    <mergeCell ref="V11:X11"/>
    <mergeCell ref="D12:F12"/>
    <mergeCell ref="G12:I12"/>
    <mergeCell ref="J12:L12"/>
    <mergeCell ref="M12:O12"/>
    <mergeCell ref="P12:R12"/>
    <mergeCell ref="S12:U12"/>
    <mergeCell ref="V12:X12"/>
    <mergeCell ref="D13:D14"/>
    <mergeCell ref="E13:E14"/>
    <mergeCell ref="F13:F14"/>
    <mergeCell ref="G13:G14"/>
    <mergeCell ref="H13:H14"/>
    <mergeCell ref="I13:I14"/>
    <mergeCell ref="J13:J14"/>
    <mergeCell ref="AH13:AH14"/>
    <mergeCell ref="BB13:BB14"/>
    <mergeCell ref="AU13:AU14"/>
    <mergeCell ref="Y12:AA12"/>
    <mergeCell ref="AB12:AD12"/>
    <mergeCell ref="K13:K14"/>
    <mergeCell ref="L13:L14"/>
    <mergeCell ref="M13:M14"/>
    <mergeCell ref="N13:N14"/>
    <mergeCell ref="O13:O14"/>
    <mergeCell ref="P13:P14"/>
    <mergeCell ref="AQ12:AS12"/>
    <mergeCell ref="Q13:Q14"/>
    <mergeCell ref="R13:R14"/>
    <mergeCell ref="S13:S14"/>
    <mergeCell ref="T13:T14"/>
    <mergeCell ref="U13:U14"/>
    <mergeCell ref="V13:V14"/>
    <mergeCell ref="AI13:AI14"/>
    <mergeCell ref="AJ13:AJ14"/>
    <mergeCell ref="V25:X25"/>
    <mergeCell ref="Y25:AA25"/>
    <mergeCell ref="AB25:AD25"/>
    <mergeCell ref="AT12:AV12"/>
    <mergeCell ref="AW12:BB12"/>
    <mergeCell ref="AE12:AG12"/>
    <mergeCell ref="AH12:AJ12"/>
    <mergeCell ref="AK12:AM12"/>
    <mergeCell ref="AN12:AP12"/>
    <mergeCell ref="W13:W14"/>
    <mergeCell ref="X13:X14"/>
    <mergeCell ref="Y13:Y14"/>
    <mergeCell ref="Z13:Z14"/>
    <mergeCell ref="AA13:AA14"/>
    <mergeCell ref="AB13:AB14"/>
    <mergeCell ref="AK13:AK14"/>
    <mergeCell ref="AL13:AL14"/>
    <mergeCell ref="AM13:AM14"/>
    <mergeCell ref="AN13:AN14"/>
    <mergeCell ref="AC13:AC14"/>
    <mergeCell ref="AD13:AD14"/>
    <mergeCell ref="AE13:AE14"/>
    <mergeCell ref="AF13:AF14"/>
    <mergeCell ref="AG13:AG14"/>
    <mergeCell ref="AV13:AV14"/>
    <mergeCell ref="AW13:AW14"/>
    <mergeCell ref="AX13:AX14"/>
    <mergeCell ref="AY13:AZ13"/>
    <mergeCell ref="BA13:BA14"/>
    <mergeCell ref="AO13:AO14"/>
    <mergeCell ref="AP13:AP14"/>
    <mergeCell ref="AQ13:AQ14"/>
    <mergeCell ref="AR13:AR14"/>
    <mergeCell ref="AS13:AS14"/>
    <mergeCell ref="AT13:AT14"/>
    <mergeCell ref="AW25:BB25"/>
    <mergeCell ref="D26:D27"/>
    <mergeCell ref="E26:E27"/>
    <mergeCell ref="F26:F27"/>
    <mergeCell ref="G26:G27"/>
    <mergeCell ref="H26:H27"/>
    <mergeCell ref="I26:I27"/>
    <mergeCell ref="J26:J27"/>
    <mergeCell ref="K26:K27"/>
    <mergeCell ref="L26:L27"/>
    <mergeCell ref="AE25:AG25"/>
    <mergeCell ref="AH25:AJ25"/>
    <mergeCell ref="AK25:AM25"/>
    <mergeCell ref="AN25:AP25"/>
    <mergeCell ref="AQ25:AS25"/>
    <mergeCell ref="AT25:AV25"/>
    <mergeCell ref="Y26:Y27"/>
    <mergeCell ref="Z26:Z27"/>
    <mergeCell ref="D25:F25"/>
    <mergeCell ref="G25:I25"/>
    <mergeCell ref="J25:L25"/>
    <mergeCell ref="M25:O25"/>
    <mergeCell ref="P25:R25"/>
    <mergeCell ref="S25:U25"/>
    <mergeCell ref="AY26:AZ26"/>
    <mergeCell ref="BA26:BA27"/>
    <mergeCell ref="BB26:BB27"/>
    <mergeCell ref="B28:B31"/>
    <mergeCell ref="AQ26:AQ27"/>
    <mergeCell ref="AR26:AR27"/>
    <mergeCell ref="AS26:AS27"/>
    <mergeCell ref="AT26:AT27"/>
    <mergeCell ref="AU26:AU27"/>
    <mergeCell ref="AV26:AV27"/>
    <mergeCell ref="AK26:AK27"/>
    <mergeCell ref="AL26:AL27"/>
    <mergeCell ref="AM26:AM27"/>
    <mergeCell ref="AN26:AN27"/>
    <mergeCell ref="AO26:AO27"/>
    <mergeCell ref="AP26:AP27"/>
    <mergeCell ref="AE26:AE27"/>
    <mergeCell ref="AF26:AF27"/>
    <mergeCell ref="AG26:AG27"/>
    <mergeCell ref="AH26:AH27"/>
    <mergeCell ref="AI26:AI27"/>
    <mergeCell ref="AJ26:AJ27"/>
    <mergeCell ref="AA26:AA27"/>
    <mergeCell ref="AB26:AB27"/>
    <mergeCell ref="AB46:AD46"/>
    <mergeCell ref="B32:B33"/>
    <mergeCell ref="B35:B39"/>
    <mergeCell ref="B42:B43"/>
    <mergeCell ref="D46:F46"/>
    <mergeCell ref="G46:I46"/>
    <mergeCell ref="J46:L46"/>
    <mergeCell ref="AW26:AW27"/>
    <mergeCell ref="AX26:AX27"/>
    <mergeCell ref="AC26:AC27"/>
    <mergeCell ref="AD26:AD27"/>
    <mergeCell ref="S26:S27"/>
    <mergeCell ref="T26:T27"/>
    <mergeCell ref="U26:U27"/>
    <mergeCell ref="V26:V27"/>
    <mergeCell ref="W26:W27"/>
    <mergeCell ref="X26:X27"/>
    <mergeCell ref="M26:M27"/>
    <mergeCell ref="N26:N27"/>
    <mergeCell ref="O26:O27"/>
    <mergeCell ref="P26:P27"/>
    <mergeCell ref="Q26:Q27"/>
    <mergeCell ref="R26:R27"/>
    <mergeCell ref="P47:P48"/>
    <mergeCell ref="Q47:Q48"/>
    <mergeCell ref="R47:R48"/>
    <mergeCell ref="AW46:BA46"/>
    <mergeCell ref="D47:D48"/>
    <mergeCell ref="E47:E48"/>
    <mergeCell ref="F47:F48"/>
    <mergeCell ref="G47:G48"/>
    <mergeCell ref="H47:H48"/>
    <mergeCell ref="I47:I48"/>
    <mergeCell ref="J47:J48"/>
    <mergeCell ref="K47:K48"/>
    <mergeCell ref="L47:L48"/>
    <mergeCell ref="AE46:AG46"/>
    <mergeCell ref="AH46:AJ46"/>
    <mergeCell ref="AK46:AM46"/>
    <mergeCell ref="AN46:AP46"/>
    <mergeCell ref="AQ46:AS46"/>
    <mergeCell ref="AT46:AV46"/>
    <mergeCell ref="M46:O46"/>
    <mergeCell ref="P46:R46"/>
    <mergeCell ref="S46:U46"/>
    <mergeCell ref="V46:X46"/>
    <mergeCell ref="Y46:AA46"/>
    <mergeCell ref="AX47:AX48"/>
    <mergeCell ref="AY47:AZ47"/>
    <mergeCell ref="BA47:BA48"/>
    <mergeCell ref="A49:A75"/>
    <mergeCell ref="B49:B63"/>
    <mergeCell ref="B64:B68"/>
    <mergeCell ref="B69:B72"/>
    <mergeCell ref="B73:B75"/>
    <mergeCell ref="AQ47:AQ48"/>
    <mergeCell ref="AR47:AR48"/>
    <mergeCell ref="AS47:AS48"/>
    <mergeCell ref="AT47:AT48"/>
    <mergeCell ref="AU47:AU48"/>
    <mergeCell ref="AV47:AV48"/>
    <mergeCell ref="AK47:AK48"/>
    <mergeCell ref="AL47:AL48"/>
    <mergeCell ref="AM47:AM48"/>
    <mergeCell ref="AN47:AN48"/>
    <mergeCell ref="AO47:AO48"/>
    <mergeCell ref="AP47:AP48"/>
    <mergeCell ref="AE47:AE48"/>
    <mergeCell ref="AF47:AF48"/>
    <mergeCell ref="AG47:AG48"/>
    <mergeCell ref="AH47:AH48"/>
    <mergeCell ref="A87:A101"/>
    <mergeCell ref="B87:B96"/>
    <mergeCell ref="B97:B101"/>
    <mergeCell ref="A76:A85"/>
    <mergeCell ref="B76:B82"/>
    <mergeCell ref="B83:B85"/>
    <mergeCell ref="AW47:AW48"/>
    <mergeCell ref="AI47:AI48"/>
    <mergeCell ref="AJ47:AJ48"/>
    <mergeCell ref="Y47:Y48"/>
    <mergeCell ref="Z47:Z48"/>
    <mergeCell ref="AA47:AA48"/>
    <mergeCell ref="AB47:AB48"/>
    <mergeCell ref="AC47:AC48"/>
    <mergeCell ref="AD47:AD48"/>
    <mergeCell ref="S47:S48"/>
    <mergeCell ref="T47:T48"/>
    <mergeCell ref="U47:U48"/>
    <mergeCell ref="V47:V48"/>
    <mergeCell ref="W47:W48"/>
    <mergeCell ref="X47:X48"/>
    <mergeCell ref="M47:M48"/>
    <mergeCell ref="N47:N48"/>
    <mergeCell ref="O47:O4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9"/>
  <sheetViews>
    <sheetView showGridLines="0" workbookViewId="0"/>
  </sheetViews>
  <sheetFormatPr baseColWidth="10" defaultColWidth="9.109375" defaultRowHeight="15.75" customHeight="1" x14ac:dyDescent="0.25"/>
  <cols>
    <col min="1" max="1" width="9.88671875" style="50" customWidth="1"/>
    <col min="2" max="2" width="16.109375" style="51" customWidth="1"/>
    <col min="3" max="3" width="21.33203125" style="52" customWidth="1"/>
    <col min="4" max="13" width="6.6640625" style="53" customWidth="1"/>
    <col min="14" max="18" width="6.6640625" style="54" customWidth="1"/>
    <col min="19" max="21" width="6.6640625" style="55" customWidth="1"/>
    <col min="22" max="24" width="6.6640625" style="54" customWidth="1"/>
    <col min="25" max="25" width="6.6640625" style="132" customWidth="1"/>
    <col min="26" max="27" width="6.6640625" style="54" customWidth="1"/>
    <col min="28" max="28" width="6.6640625" style="132" customWidth="1"/>
    <col min="29" max="54" width="6.6640625" style="54" customWidth="1"/>
    <col min="55" max="16384" width="9.109375" style="54"/>
  </cols>
  <sheetData>
    <row r="1" spans="1:54" ht="12.9" customHeight="1" x14ac:dyDescent="0.25">
      <c r="A1" s="56"/>
    </row>
    <row r="2" spans="1:54" ht="12.9" customHeight="1" x14ac:dyDescent="0.25">
      <c r="A2" s="56"/>
    </row>
    <row r="3" spans="1:54" ht="12.9" customHeight="1" x14ac:dyDescent="0.25">
      <c r="A3" s="56"/>
    </row>
    <row r="4" spans="1:54" ht="12.9" customHeight="1" x14ac:dyDescent="0.25">
      <c r="A4" s="56"/>
    </row>
    <row r="5" spans="1:54" ht="12.9" customHeight="1" x14ac:dyDescent="0.25">
      <c r="A5" s="56"/>
    </row>
    <row r="6" spans="1:54" ht="12.9" customHeight="1" x14ac:dyDescent="0.25">
      <c r="A6" s="56"/>
    </row>
    <row r="7" spans="1:54" ht="11.25" customHeight="1" x14ac:dyDescent="0.25">
      <c r="A7" s="56"/>
    </row>
    <row r="8" spans="1:54" ht="11.25" customHeight="1" x14ac:dyDescent="0.25">
      <c r="A8" s="56"/>
    </row>
    <row r="9" spans="1:54" ht="13.2" customHeight="1" x14ac:dyDescent="0.25">
      <c r="A9" s="56" t="s">
        <v>60</v>
      </c>
    </row>
    <row r="10" spans="1:54" ht="11.25" customHeight="1" x14ac:dyDescent="0.25">
      <c r="A10" s="16" t="s">
        <v>64</v>
      </c>
    </row>
    <row r="11" spans="1:54" ht="11.25" customHeight="1" thickBot="1" x14ac:dyDescent="0.3">
      <c r="B11" s="57" t="s">
        <v>45</v>
      </c>
      <c r="V11" s="813"/>
      <c r="W11" s="813"/>
      <c r="X11" s="813"/>
    </row>
    <row r="12" spans="1:54" ht="11.25" customHeight="1" x14ac:dyDescent="0.2">
      <c r="B12" s="58"/>
      <c r="C12" s="59"/>
      <c r="D12" s="785" t="s">
        <v>101</v>
      </c>
      <c r="E12" s="786"/>
      <c r="F12" s="787"/>
      <c r="G12" s="785" t="s">
        <v>102</v>
      </c>
      <c r="H12" s="786"/>
      <c r="I12" s="787"/>
      <c r="J12" s="785" t="s">
        <v>103</v>
      </c>
      <c r="K12" s="786"/>
      <c r="L12" s="787"/>
      <c r="M12" s="785" t="s">
        <v>100</v>
      </c>
      <c r="N12" s="786"/>
      <c r="O12" s="787"/>
      <c r="P12" s="785" t="s">
        <v>1</v>
      </c>
      <c r="Q12" s="786"/>
      <c r="R12" s="787"/>
      <c r="S12" s="785" t="s">
        <v>2</v>
      </c>
      <c r="T12" s="786"/>
      <c r="U12" s="787"/>
      <c r="V12" s="785" t="s">
        <v>3</v>
      </c>
      <c r="W12" s="786"/>
      <c r="X12" s="787"/>
      <c r="Y12" s="833">
        <v>2014</v>
      </c>
      <c r="Z12" s="834"/>
      <c r="AA12" s="835"/>
      <c r="AB12" s="814">
        <v>2015</v>
      </c>
      <c r="AC12" s="815"/>
      <c r="AD12" s="816"/>
      <c r="AE12" s="814">
        <v>2016</v>
      </c>
      <c r="AF12" s="815"/>
      <c r="AG12" s="816"/>
      <c r="AH12" s="814">
        <v>2017</v>
      </c>
      <c r="AI12" s="815"/>
      <c r="AJ12" s="816"/>
      <c r="AK12" s="814">
        <v>2018</v>
      </c>
      <c r="AL12" s="815"/>
      <c r="AM12" s="816"/>
      <c r="AN12" s="794">
        <v>2019</v>
      </c>
      <c r="AO12" s="850"/>
      <c r="AP12" s="851"/>
      <c r="AQ12" s="794">
        <v>2020</v>
      </c>
      <c r="AR12" s="850"/>
      <c r="AS12" s="851"/>
      <c r="AT12" s="794">
        <v>2021</v>
      </c>
      <c r="AU12" s="850"/>
      <c r="AV12" s="851"/>
      <c r="AW12" s="843">
        <v>2022</v>
      </c>
      <c r="AX12" s="844"/>
      <c r="AY12" s="844"/>
      <c r="AZ12" s="844"/>
      <c r="BA12" s="844"/>
      <c r="BB12" s="845"/>
    </row>
    <row r="13" spans="1:54" ht="22.5" customHeight="1" x14ac:dyDescent="0.25">
      <c r="B13" s="493" t="s">
        <v>80</v>
      </c>
      <c r="C13" s="59"/>
      <c r="D13" s="788" t="s">
        <v>55</v>
      </c>
      <c r="E13" s="783" t="s">
        <v>73</v>
      </c>
      <c r="F13" s="784" t="s">
        <v>74</v>
      </c>
      <c r="G13" s="788" t="s">
        <v>55</v>
      </c>
      <c r="H13" s="783" t="s">
        <v>73</v>
      </c>
      <c r="I13" s="784" t="s">
        <v>74</v>
      </c>
      <c r="J13" s="788" t="s">
        <v>55</v>
      </c>
      <c r="K13" s="783" t="s">
        <v>73</v>
      </c>
      <c r="L13" s="784" t="s">
        <v>74</v>
      </c>
      <c r="M13" s="788" t="s">
        <v>55</v>
      </c>
      <c r="N13" s="783" t="s">
        <v>73</v>
      </c>
      <c r="O13" s="784" t="s">
        <v>74</v>
      </c>
      <c r="P13" s="788" t="s">
        <v>55</v>
      </c>
      <c r="Q13" s="783" t="s">
        <v>73</v>
      </c>
      <c r="R13" s="784" t="s">
        <v>74</v>
      </c>
      <c r="S13" s="788" t="s">
        <v>55</v>
      </c>
      <c r="T13" s="797" t="s">
        <v>73</v>
      </c>
      <c r="U13" s="798" t="s">
        <v>74</v>
      </c>
      <c r="V13" s="788" t="s">
        <v>55</v>
      </c>
      <c r="W13" s="797" t="s">
        <v>73</v>
      </c>
      <c r="X13" s="798" t="s">
        <v>74</v>
      </c>
      <c r="Y13" s="788" t="s">
        <v>56</v>
      </c>
      <c r="Z13" s="797" t="s">
        <v>73</v>
      </c>
      <c r="AA13" s="798" t="s">
        <v>74</v>
      </c>
      <c r="AB13" s="818" t="s">
        <v>56</v>
      </c>
      <c r="AC13" s="718" t="s">
        <v>73</v>
      </c>
      <c r="AD13" s="817" t="s">
        <v>74</v>
      </c>
      <c r="AE13" s="818" t="s">
        <v>56</v>
      </c>
      <c r="AF13" s="718" t="s">
        <v>73</v>
      </c>
      <c r="AG13" s="817" t="s">
        <v>74</v>
      </c>
      <c r="AH13" s="841" t="s">
        <v>56</v>
      </c>
      <c r="AI13" s="730" t="s">
        <v>73</v>
      </c>
      <c r="AJ13" s="809" t="s">
        <v>74</v>
      </c>
      <c r="AK13" s="848" t="s">
        <v>56</v>
      </c>
      <c r="AL13" s="730" t="s">
        <v>73</v>
      </c>
      <c r="AM13" s="809" t="s">
        <v>74</v>
      </c>
      <c r="AN13" s="848" t="s">
        <v>56</v>
      </c>
      <c r="AO13" s="730" t="s">
        <v>73</v>
      </c>
      <c r="AP13" s="809" t="s">
        <v>74</v>
      </c>
      <c r="AQ13" s="848" t="s">
        <v>56</v>
      </c>
      <c r="AR13" s="730" t="s">
        <v>73</v>
      </c>
      <c r="AS13" s="734" t="s">
        <v>74</v>
      </c>
      <c r="AT13" s="848" t="s">
        <v>56</v>
      </c>
      <c r="AU13" s="730" t="s">
        <v>73</v>
      </c>
      <c r="AV13" s="809" t="s">
        <v>74</v>
      </c>
      <c r="AW13" s="848" t="s">
        <v>46</v>
      </c>
      <c r="AX13" s="730" t="s">
        <v>77</v>
      </c>
      <c r="AY13" s="718" t="s">
        <v>76</v>
      </c>
      <c r="AZ13" s="718"/>
      <c r="BA13" s="730" t="s">
        <v>75</v>
      </c>
      <c r="BB13" s="846" t="s">
        <v>47</v>
      </c>
    </row>
    <row r="14" spans="1:54" ht="22.5" customHeight="1" thickBot="1" x14ac:dyDescent="0.3">
      <c r="A14" s="58"/>
      <c r="B14" s="61"/>
      <c r="C14" s="59"/>
      <c r="D14" s="788"/>
      <c r="E14" s="783"/>
      <c r="F14" s="784"/>
      <c r="G14" s="788"/>
      <c r="H14" s="783"/>
      <c r="I14" s="784"/>
      <c r="J14" s="788"/>
      <c r="K14" s="783"/>
      <c r="L14" s="784"/>
      <c r="M14" s="788"/>
      <c r="N14" s="783"/>
      <c r="O14" s="784"/>
      <c r="P14" s="788"/>
      <c r="Q14" s="783"/>
      <c r="R14" s="784"/>
      <c r="S14" s="825"/>
      <c r="T14" s="797"/>
      <c r="U14" s="798"/>
      <c r="V14" s="825"/>
      <c r="W14" s="797"/>
      <c r="X14" s="798"/>
      <c r="Y14" s="825"/>
      <c r="Z14" s="797"/>
      <c r="AA14" s="798"/>
      <c r="AB14" s="818"/>
      <c r="AC14" s="718"/>
      <c r="AD14" s="817"/>
      <c r="AE14" s="818"/>
      <c r="AF14" s="718"/>
      <c r="AG14" s="817"/>
      <c r="AH14" s="842"/>
      <c r="AI14" s="731"/>
      <c r="AJ14" s="810"/>
      <c r="AK14" s="849"/>
      <c r="AL14" s="731"/>
      <c r="AM14" s="810"/>
      <c r="AN14" s="849"/>
      <c r="AO14" s="731"/>
      <c r="AP14" s="810"/>
      <c r="AQ14" s="849"/>
      <c r="AR14" s="731"/>
      <c r="AS14" s="735"/>
      <c r="AT14" s="849"/>
      <c r="AU14" s="731"/>
      <c r="AV14" s="810"/>
      <c r="AW14" s="849"/>
      <c r="AX14" s="731"/>
      <c r="AY14" s="487" t="s">
        <v>28</v>
      </c>
      <c r="AZ14" s="487" t="s">
        <v>29</v>
      </c>
      <c r="BA14" s="731"/>
      <c r="BB14" s="847"/>
    </row>
    <row r="15" spans="1:54" ht="13.05" customHeight="1" x14ac:dyDescent="0.2">
      <c r="A15" s="58"/>
      <c r="C15" s="86" t="s">
        <v>65</v>
      </c>
      <c r="D15" s="278" t="s">
        <v>330</v>
      </c>
      <c r="E15" s="279">
        <v>139.37700000000001</v>
      </c>
      <c r="F15" s="280">
        <v>167.77699999999999</v>
      </c>
      <c r="G15" s="278" t="s">
        <v>331</v>
      </c>
      <c r="H15" s="279">
        <v>170.43199999999999</v>
      </c>
      <c r="I15" s="280">
        <v>231.28899999999999</v>
      </c>
      <c r="J15" s="278" t="s">
        <v>297</v>
      </c>
      <c r="K15" s="279">
        <v>169.80539999999999</v>
      </c>
      <c r="L15" s="280">
        <v>254.98339999999999</v>
      </c>
      <c r="M15" s="278" t="s">
        <v>364</v>
      </c>
      <c r="N15" s="279">
        <v>151.43600000000001</v>
      </c>
      <c r="O15" s="280">
        <v>337.608</v>
      </c>
      <c r="P15" s="278" t="s">
        <v>300</v>
      </c>
      <c r="Q15" s="279">
        <v>303.01299999999998</v>
      </c>
      <c r="R15" s="280">
        <v>629.54100000000005</v>
      </c>
      <c r="S15" s="278" t="s">
        <v>224</v>
      </c>
      <c r="T15" s="279">
        <v>294.74900000000002</v>
      </c>
      <c r="U15" s="280">
        <v>565.99900000000002</v>
      </c>
      <c r="V15" s="278" t="s">
        <v>496</v>
      </c>
      <c r="W15" s="279">
        <v>452.4667</v>
      </c>
      <c r="X15" s="280">
        <v>592.36670000000004</v>
      </c>
      <c r="Y15" s="278" t="s">
        <v>416</v>
      </c>
      <c r="Z15" s="279">
        <v>677.81569999999999</v>
      </c>
      <c r="AA15" s="280">
        <v>783.49570000000006</v>
      </c>
      <c r="AB15" s="278" t="s">
        <v>511</v>
      </c>
      <c r="AC15" s="279">
        <v>554.32870000000003</v>
      </c>
      <c r="AD15" s="280">
        <v>676.82870000000003</v>
      </c>
      <c r="AE15" s="278" t="s">
        <v>453</v>
      </c>
      <c r="AF15" s="279">
        <v>528.12570000000005</v>
      </c>
      <c r="AG15" s="280">
        <v>871.99969999999996</v>
      </c>
      <c r="AH15" s="278" t="s">
        <v>338</v>
      </c>
      <c r="AI15" s="279">
        <v>508.08210000000003</v>
      </c>
      <c r="AJ15" s="280">
        <v>923.98209999999995</v>
      </c>
      <c r="AK15" s="278" t="s">
        <v>283</v>
      </c>
      <c r="AL15" s="279">
        <v>707.94539999999995</v>
      </c>
      <c r="AM15" s="280">
        <v>1032.5304000000001</v>
      </c>
      <c r="AN15" s="278" t="s">
        <v>282</v>
      </c>
      <c r="AO15" s="279">
        <v>851.41669999999999</v>
      </c>
      <c r="AP15" s="280">
        <v>1172.7166999999999</v>
      </c>
      <c r="AQ15" s="278" t="s">
        <v>498</v>
      </c>
      <c r="AR15" s="279">
        <v>1114.8416999999999</v>
      </c>
      <c r="AS15" s="500">
        <v>1655.0477000000001</v>
      </c>
      <c r="AT15" s="278" t="s">
        <v>392</v>
      </c>
      <c r="AU15" s="279">
        <v>1432.366</v>
      </c>
      <c r="AV15" s="280">
        <v>1894.3683000000001</v>
      </c>
      <c r="AW15" s="278" t="s">
        <v>501</v>
      </c>
      <c r="AX15" s="279">
        <v>1591.824938</v>
      </c>
      <c r="AY15" s="279">
        <v>260.4452</v>
      </c>
      <c r="AZ15" s="279">
        <v>285.10399999999998</v>
      </c>
      <c r="BA15" s="279">
        <v>2145.8606380000001</v>
      </c>
      <c r="BB15" s="612">
        <f t="shared" ref="BB15:BB22" si="0">BA15/BA$22*100</f>
        <v>4.8453967031541136</v>
      </c>
    </row>
    <row r="16" spans="1:54" ht="13.05" customHeight="1" x14ac:dyDescent="0.2">
      <c r="A16" s="58"/>
      <c r="C16" s="64" t="s">
        <v>30</v>
      </c>
      <c r="D16" s="281" t="s">
        <v>380</v>
      </c>
      <c r="E16" s="282">
        <v>2198.1930000000002</v>
      </c>
      <c r="F16" s="283">
        <v>2464.7449999999999</v>
      </c>
      <c r="G16" s="281" t="s">
        <v>281</v>
      </c>
      <c r="H16" s="282">
        <v>1938.71</v>
      </c>
      <c r="I16" s="283">
        <v>2420.6840000000002</v>
      </c>
      <c r="J16" s="281" t="s">
        <v>302</v>
      </c>
      <c r="K16" s="282">
        <v>2825.739</v>
      </c>
      <c r="L16" s="283">
        <v>2903.5010000000002</v>
      </c>
      <c r="M16" s="281" t="s">
        <v>318</v>
      </c>
      <c r="N16" s="282">
        <v>4119.3220000000001</v>
      </c>
      <c r="O16" s="283">
        <v>5724.3969999999999</v>
      </c>
      <c r="P16" s="281" t="s">
        <v>235</v>
      </c>
      <c r="Q16" s="282">
        <v>6986.2790000000005</v>
      </c>
      <c r="R16" s="283">
        <v>8454.4619999999995</v>
      </c>
      <c r="S16" s="281" t="s">
        <v>320</v>
      </c>
      <c r="T16" s="282">
        <v>7534.277</v>
      </c>
      <c r="U16" s="283">
        <v>9649.4840000000004</v>
      </c>
      <c r="V16" s="281" t="s">
        <v>698</v>
      </c>
      <c r="W16" s="282">
        <v>8428.6620000000003</v>
      </c>
      <c r="X16" s="283">
        <v>9226.7070000000003</v>
      </c>
      <c r="Y16" s="281" t="s">
        <v>322</v>
      </c>
      <c r="Z16" s="282">
        <v>9190.0239999999994</v>
      </c>
      <c r="AA16" s="283">
        <v>10521.547</v>
      </c>
      <c r="AB16" s="281" t="s">
        <v>309</v>
      </c>
      <c r="AC16" s="282">
        <v>9087.8680000000004</v>
      </c>
      <c r="AD16" s="283">
        <v>11108.616099999999</v>
      </c>
      <c r="AE16" s="281" t="s">
        <v>342</v>
      </c>
      <c r="AF16" s="282">
        <v>8976.57</v>
      </c>
      <c r="AG16" s="283">
        <v>11670.174999999999</v>
      </c>
      <c r="AH16" s="281" t="s">
        <v>723</v>
      </c>
      <c r="AI16" s="282">
        <v>10799.376700000001</v>
      </c>
      <c r="AJ16" s="283">
        <v>13945.4184</v>
      </c>
      <c r="AK16" s="281" t="s">
        <v>509</v>
      </c>
      <c r="AL16" s="282">
        <v>12230.0694</v>
      </c>
      <c r="AM16" s="283">
        <v>14567.561400000001</v>
      </c>
      <c r="AN16" s="281" t="s">
        <v>606</v>
      </c>
      <c r="AO16" s="282">
        <v>11924.929700000001</v>
      </c>
      <c r="AP16" s="283">
        <v>13890.064700000001</v>
      </c>
      <c r="AQ16" s="281" t="s">
        <v>724</v>
      </c>
      <c r="AR16" s="282">
        <v>12423.774799999999</v>
      </c>
      <c r="AS16" s="396">
        <v>15467.3148</v>
      </c>
      <c r="AT16" s="281" t="s">
        <v>821</v>
      </c>
      <c r="AU16" s="282">
        <v>13700.0491</v>
      </c>
      <c r="AV16" s="283">
        <v>17606.989099999999</v>
      </c>
      <c r="AW16" s="281" t="s">
        <v>822</v>
      </c>
      <c r="AX16" s="282">
        <v>14992.684235999999</v>
      </c>
      <c r="AY16" s="282">
        <v>2676.401687</v>
      </c>
      <c r="AZ16" s="282">
        <v>1873.6957829999999</v>
      </c>
      <c r="BA16" s="282">
        <v>19563.561706</v>
      </c>
      <c r="BB16" s="613">
        <f t="shared" si="0"/>
        <v>44.174917845808615</v>
      </c>
    </row>
    <row r="17" spans="1:55" ht="13.05" customHeight="1" x14ac:dyDescent="0.2">
      <c r="A17" s="58"/>
      <c r="C17" s="64" t="s">
        <v>32</v>
      </c>
      <c r="D17" s="281" t="s">
        <v>622</v>
      </c>
      <c r="E17" s="282">
        <v>1435.6220000000001</v>
      </c>
      <c r="F17" s="283">
        <v>2126.384</v>
      </c>
      <c r="G17" s="281" t="s">
        <v>342</v>
      </c>
      <c r="H17" s="282">
        <v>1318.5239999999999</v>
      </c>
      <c r="I17" s="283">
        <v>2672.886</v>
      </c>
      <c r="J17" s="281" t="s">
        <v>352</v>
      </c>
      <c r="K17" s="282">
        <v>1474.674</v>
      </c>
      <c r="L17" s="283">
        <v>3699.0331999999999</v>
      </c>
      <c r="M17" s="281" t="s">
        <v>446</v>
      </c>
      <c r="N17" s="282">
        <v>1942.932</v>
      </c>
      <c r="O17" s="283">
        <v>5012.7520999999997</v>
      </c>
      <c r="P17" s="281" t="s">
        <v>735</v>
      </c>
      <c r="Q17" s="282">
        <v>2841.9652000000001</v>
      </c>
      <c r="R17" s="283">
        <v>6086.2295000000004</v>
      </c>
      <c r="S17" s="281" t="s">
        <v>661</v>
      </c>
      <c r="T17" s="282">
        <v>3939.7959999999998</v>
      </c>
      <c r="U17" s="283">
        <v>6354.6692999999996</v>
      </c>
      <c r="V17" s="281" t="s">
        <v>552</v>
      </c>
      <c r="W17" s="282">
        <v>4914.9724999999999</v>
      </c>
      <c r="X17" s="283">
        <v>6196.8981999999996</v>
      </c>
      <c r="Y17" s="281" t="s">
        <v>537</v>
      </c>
      <c r="Z17" s="282">
        <v>5218.8981999999996</v>
      </c>
      <c r="AA17" s="283">
        <v>6217.8509999999997</v>
      </c>
      <c r="AB17" s="281" t="s">
        <v>660</v>
      </c>
      <c r="AC17" s="282">
        <v>5368.3483999999999</v>
      </c>
      <c r="AD17" s="283">
        <v>6469.4948999999997</v>
      </c>
      <c r="AE17" s="281" t="s">
        <v>823</v>
      </c>
      <c r="AF17" s="282">
        <v>5494.4553999999998</v>
      </c>
      <c r="AG17" s="283">
        <v>6539.6666999999998</v>
      </c>
      <c r="AH17" s="281" t="s">
        <v>798</v>
      </c>
      <c r="AI17" s="282">
        <v>5743.991</v>
      </c>
      <c r="AJ17" s="283">
        <v>8183.2547999999997</v>
      </c>
      <c r="AK17" s="281" t="s">
        <v>824</v>
      </c>
      <c r="AL17" s="282">
        <v>6148.5020999999997</v>
      </c>
      <c r="AM17" s="283">
        <v>9987.2690000000002</v>
      </c>
      <c r="AN17" s="281" t="s">
        <v>825</v>
      </c>
      <c r="AO17" s="282">
        <v>6421.2897999999996</v>
      </c>
      <c r="AP17" s="283">
        <v>12222.8863</v>
      </c>
      <c r="AQ17" s="281" t="s">
        <v>826</v>
      </c>
      <c r="AR17" s="282">
        <v>8288.6108000000004</v>
      </c>
      <c r="AS17" s="396">
        <v>14539.1757</v>
      </c>
      <c r="AT17" s="281" t="s">
        <v>827</v>
      </c>
      <c r="AU17" s="282">
        <v>10044.709999999999</v>
      </c>
      <c r="AV17" s="283">
        <v>15913.101500000001</v>
      </c>
      <c r="AW17" s="281" t="s">
        <v>828</v>
      </c>
      <c r="AX17" s="282">
        <v>11439.044386</v>
      </c>
      <c r="AY17" s="282">
        <v>1041.899647</v>
      </c>
      <c r="AZ17" s="282">
        <v>1705.762571</v>
      </c>
      <c r="BA17" s="282">
        <v>16052.61623</v>
      </c>
      <c r="BB17" s="613">
        <f t="shared" si="0"/>
        <v>36.247131980730337</v>
      </c>
    </row>
    <row r="18" spans="1:55" ht="13.05" customHeight="1" x14ac:dyDescent="0.2">
      <c r="A18" s="58"/>
      <c r="C18" s="64" t="s">
        <v>35</v>
      </c>
      <c r="D18" s="281" t="s">
        <v>224</v>
      </c>
      <c r="E18" s="282">
        <v>74.063000000000002</v>
      </c>
      <c r="F18" s="283">
        <v>89.242000000000004</v>
      </c>
      <c r="G18" s="281" t="s">
        <v>230</v>
      </c>
      <c r="H18" s="282">
        <v>79.037999999999997</v>
      </c>
      <c r="I18" s="283">
        <v>135.40199999999999</v>
      </c>
      <c r="J18" s="281" t="s">
        <v>228</v>
      </c>
      <c r="K18" s="282">
        <v>99.070999999999998</v>
      </c>
      <c r="L18" s="283">
        <v>182.083</v>
      </c>
      <c r="M18" s="281" t="s">
        <v>685</v>
      </c>
      <c r="N18" s="282">
        <v>130.005</v>
      </c>
      <c r="O18" s="283">
        <v>288.685</v>
      </c>
      <c r="P18" s="281" t="s">
        <v>389</v>
      </c>
      <c r="Q18" s="282">
        <v>206.26</v>
      </c>
      <c r="R18" s="283">
        <v>431.9325</v>
      </c>
      <c r="S18" s="281" t="s">
        <v>388</v>
      </c>
      <c r="T18" s="282">
        <v>232.96</v>
      </c>
      <c r="U18" s="283">
        <v>439.48099999999999</v>
      </c>
      <c r="V18" s="281" t="s">
        <v>520</v>
      </c>
      <c r="W18" s="282">
        <v>311.97730000000001</v>
      </c>
      <c r="X18" s="283">
        <v>471.33390000000003</v>
      </c>
      <c r="Y18" s="281" t="s">
        <v>412</v>
      </c>
      <c r="Z18" s="282">
        <v>423.27339999999998</v>
      </c>
      <c r="AA18" s="283">
        <v>509.82900000000001</v>
      </c>
      <c r="AB18" s="281" t="s">
        <v>503</v>
      </c>
      <c r="AC18" s="282">
        <v>451.24540000000002</v>
      </c>
      <c r="AD18" s="283">
        <v>527.84190000000001</v>
      </c>
      <c r="AE18" s="281" t="s">
        <v>567</v>
      </c>
      <c r="AF18" s="282">
        <v>453.62560000000002</v>
      </c>
      <c r="AG18" s="283">
        <v>543.78380000000004</v>
      </c>
      <c r="AH18" s="281" t="s">
        <v>481</v>
      </c>
      <c r="AI18" s="282">
        <v>498.10160000000002</v>
      </c>
      <c r="AJ18" s="283">
        <v>611.35149999999999</v>
      </c>
      <c r="AK18" s="281" t="s">
        <v>524</v>
      </c>
      <c r="AL18" s="282">
        <v>641.52160000000003</v>
      </c>
      <c r="AM18" s="283">
        <v>817.21090000000004</v>
      </c>
      <c r="AN18" s="281" t="s">
        <v>657</v>
      </c>
      <c r="AO18" s="282">
        <v>571.14170000000001</v>
      </c>
      <c r="AP18" s="283">
        <v>838.53809999999999</v>
      </c>
      <c r="AQ18" s="281" t="s">
        <v>458</v>
      </c>
      <c r="AR18" s="282">
        <v>570.43650000000002</v>
      </c>
      <c r="AS18" s="396">
        <v>787.92060000000004</v>
      </c>
      <c r="AT18" s="281" t="s">
        <v>727</v>
      </c>
      <c r="AU18" s="282">
        <v>660.26549999999997</v>
      </c>
      <c r="AV18" s="283">
        <v>907.64880000000005</v>
      </c>
      <c r="AW18" s="281" t="s">
        <v>829</v>
      </c>
      <c r="AX18" s="282">
        <v>722.47462900000005</v>
      </c>
      <c r="AY18" s="282">
        <v>57.886938999999998</v>
      </c>
      <c r="AZ18" s="282">
        <v>100.37055599999999</v>
      </c>
      <c r="BA18" s="282">
        <v>933.37501599999996</v>
      </c>
      <c r="BB18" s="613">
        <f t="shared" si="0"/>
        <v>2.107579656033943</v>
      </c>
    </row>
    <row r="19" spans="1:55" ht="13.05" customHeight="1" x14ac:dyDescent="0.2">
      <c r="A19" s="58"/>
      <c r="C19" s="64" t="s">
        <v>36</v>
      </c>
      <c r="D19" s="281" t="s">
        <v>300</v>
      </c>
      <c r="E19" s="282">
        <v>53.874000000000002</v>
      </c>
      <c r="F19" s="283">
        <v>60.811999999999998</v>
      </c>
      <c r="G19" s="281" t="s">
        <v>301</v>
      </c>
      <c r="H19" s="282">
        <v>65.834999999999994</v>
      </c>
      <c r="I19" s="283">
        <v>72.992999999999995</v>
      </c>
      <c r="J19" s="281" t="s">
        <v>226</v>
      </c>
      <c r="K19" s="282">
        <v>74.043599999999998</v>
      </c>
      <c r="L19" s="283">
        <v>91.789599999999993</v>
      </c>
      <c r="M19" s="281" t="s">
        <v>393</v>
      </c>
      <c r="N19" s="282">
        <v>104.36199999999999</v>
      </c>
      <c r="O19" s="283">
        <v>142.62909999999999</v>
      </c>
      <c r="P19" s="281" t="s">
        <v>233</v>
      </c>
      <c r="Q19" s="282">
        <v>139.5565</v>
      </c>
      <c r="R19" s="283">
        <v>159.9743</v>
      </c>
      <c r="S19" s="281" t="s">
        <v>319</v>
      </c>
      <c r="T19" s="282">
        <v>200.76329999999999</v>
      </c>
      <c r="U19" s="283">
        <v>234.69829999999999</v>
      </c>
      <c r="V19" s="281" t="s">
        <v>306</v>
      </c>
      <c r="W19" s="282">
        <v>151.16970000000001</v>
      </c>
      <c r="X19" s="283">
        <v>164.2808</v>
      </c>
      <c r="Y19" s="281" t="s">
        <v>339</v>
      </c>
      <c r="Z19" s="282">
        <v>163.86</v>
      </c>
      <c r="AA19" s="283">
        <v>173.63800000000001</v>
      </c>
      <c r="AB19" s="281" t="s">
        <v>803</v>
      </c>
      <c r="AC19" s="282">
        <v>155.49600000000001</v>
      </c>
      <c r="AD19" s="283">
        <v>162.66900000000001</v>
      </c>
      <c r="AE19" s="281" t="s">
        <v>320</v>
      </c>
      <c r="AF19" s="282">
        <v>181.48070000000001</v>
      </c>
      <c r="AG19" s="283">
        <v>194.80269999999999</v>
      </c>
      <c r="AH19" s="281" t="s">
        <v>322</v>
      </c>
      <c r="AI19" s="282">
        <v>210.13669999999999</v>
      </c>
      <c r="AJ19" s="283">
        <v>226.0667</v>
      </c>
      <c r="AK19" s="281" t="s">
        <v>342</v>
      </c>
      <c r="AL19" s="282">
        <v>234.61420000000001</v>
      </c>
      <c r="AM19" s="283">
        <v>277.82420000000002</v>
      </c>
      <c r="AN19" s="281" t="s">
        <v>415</v>
      </c>
      <c r="AO19" s="282">
        <v>330.5625</v>
      </c>
      <c r="AP19" s="283">
        <v>399.012</v>
      </c>
      <c r="AQ19" s="281" t="s">
        <v>312</v>
      </c>
      <c r="AR19" s="282">
        <v>491.86160000000001</v>
      </c>
      <c r="AS19" s="396">
        <v>539.13630000000001</v>
      </c>
      <c r="AT19" s="281" t="s">
        <v>398</v>
      </c>
      <c r="AU19" s="282">
        <v>629.41480000000001</v>
      </c>
      <c r="AV19" s="283">
        <v>657.69659999999999</v>
      </c>
      <c r="AW19" s="281" t="s">
        <v>455</v>
      </c>
      <c r="AX19" s="282">
        <v>622.39662799999996</v>
      </c>
      <c r="AY19" s="282">
        <v>11.377363000000001</v>
      </c>
      <c r="AZ19" s="282">
        <v>12.278712000000001</v>
      </c>
      <c r="BA19" s="282">
        <v>647.78270299999997</v>
      </c>
      <c r="BB19" s="613">
        <f t="shared" si="0"/>
        <v>1.4627064395019953</v>
      </c>
    </row>
    <row r="20" spans="1:55" ht="13.05" customHeight="1" x14ac:dyDescent="0.2">
      <c r="A20" s="58"/>
      <c r="C20" s="64" t="s">
        <v>66</v>
      </c>
      <c r="D20" s="281" t="s">
        <v>255</v>
      </c>
      <c r="E20" s="282">
        <v>5.5540000000000003</v>
      </c>
      <c r="F20" s="283">
        <v>5.5540000000000003</v>
      </c>
      <c r="G20" s="281" t="s">
        <v>53</v>
      </c>
      <c r="H20" s="282">
        <v>15.275</v>
      </c>
      <c r="I20" s="283" t="s">
        <v>53</v>
      </c>
      <c r="J20" s="281" t="s">
        <v>53</v>
      </c>
      <c r="K20" s="282" t="s">
        <v>53</v>
      </c>
      <c r="L20" s="283" t="s">
        <v>53</v>
      </c>
      <c r="M20" s="281" t="s">
        <v>53</v>
      </c>
      <c r="N20" s="282" t="s">
        <v>53</v>
      </c>
      <c r="O20" s="283" t="s">
        <v>53</v>
      </c>
      <c r="P20" s="281" t="s">
        <v>370</v>
      </c>
      <c r="Q20" s="282">
        <v>102.372</v>
      </c>
      <c r="R20" s="283">
        <v>112.955</v>
      </c>
      <c r="S20" s="281" t="s">
        <v>280</v>
      </c>
      <c r="T20" s="282">
        <v>73.123999999999995</v>
      </c>
      <c r="U20" s="283">
        <v>85.894000000000005</v>
      </c>
      <c r="V20" s="281" t="s">
        <v>327</v>
      </c>
      <c r="W20" s="282">
        <v>85.212000000000003</v>
      </c>
      <c r="X20" s="283">
        <v>111.142</v>
      </c>
      <c r="Y20" s="281" t="s">
        <v>378</v>
      </c>
      <c r="Z20" s="282">
        <v>84.072000000000003</v>
      </c>
      <c r="AA20" s="283">
        <v>109.232</v>
      </c>
      <c r="AB20" s="281" t="s">
        <v>299</v>
      </c>
      <c r="AC20" s="282">
        <v>77.319000000000003</v>
      </c>
      <c r="AD20" s="283">
        <v>102.524</v>
      </c>
      <c r="AE20" s="281" t="s">
        <v>327</v>
      </c>
      <c r="AF20" s="282">
        <v>109.84399999999999</v>
      </c>
      <c r="AG20" s="283">
        <v>111.449</v>
      </c>
      <c r="AH20" s="281" t="s">
        <v>363</v>
      </c>
      <c r="AI20" s="282">
        <v>143.8715</v>
      </c>
      <c r="AJ20" s="283">
        <v>161.5395</v>
      </c>
      <c r="AK20" s="281" t="s">
        <v>476</v>
      </c>
      <c r="AL20" s="282">
        <v>136.49250000000001</v>
      </c>
      <c r="AM20" s="283">
        <v>140.51750000000001</v>
      </c>
      <c r="AN20" s="281" t="s">
        <v>386</v>
      </c>
      <c r="AO20" s="282">
        <v>213.8655</v>
      </c>
      <c r="AP20" s="283">
        <v>225.65100000000001</v>
      </c>
      <c r="AQ20" s="281" t="s">
        <v>305</v>
      </c>
      <c r="AR20" s="282">
        <v>171.46700000000001</v>
      </c>
      <c r="AS20" s="396">
        <v>187.95249999999999</v>
      </c>
      <c r="AT20" s="281" t="s">
        <v>367</v>
      </c>
      <c r="AU20" s="282">
        <v>193.845</v>
      </c>
      <c r="AV20" s="283">
        <v>214.91050000000001</v>
      </c>
      <c r="AW20" s="281" t="s">
        <v>233</v>
      </c>
      <c r="AX20" s="282">
        <v>224.65456900000001</v>
      </c>
      <c r="AY20" s="282">
        <v>6.6825000000000001</v>
      </c>
      <c r="AZ20" s="282">
        <v>10.780287</v>
      </c>
      <c r="BA20" s="282">
        <v>242.152356</v>
      </c>
      <c r="BB20" s="613">
        <f t="shared" si="0"/>
        <v>0.54678491540670182</v>
      </c>
    </row>
    <row r="21" spans="1:55" ht="13.05" customHeight="1" x14ac:dyDescent="0.2">
      <c r="A21" s="58"/>
      <c r="C21" s="255" t="s">
        <v>51</v>
      </c>
      <c r="D21" s="284" t="s">
        <v>556</v>
      </c>
      <c r="E21" s="285">
        <v>964.78</v>
      </c>
      <c r="F21" s="286">
        <v>1384.8810000000001</v>
      </c>
      <c r="G21" s="284" t="s">
        <v>454</v>
      </c>
      <c r="H21" s="285">
        <v>1819.1023</v>
      </c>
      <c r="I21" s="286">
        <v>2127.5302999999999</v>
      </c>
      <c r="J21" s="284" t="s">
        <v>414</v>
      </c>
      <c r="K21" s="285">
        <v>2488.1803</v>
      </c>
      <c r="L21" s="286">
        <v>3225.8987999999999</v>
      </c>
      <c r="M21" s="284" t="s">
        <v>722</v>
      </c>
      <c r="N21" s="285">
        <v>2116.9263999999998</v>
      </c>
      <c r="O21" s="286">
        <v>3030.6633999999999</v>
      </c>
      <c r="P21" s="284" t="s">
        <v>505</v>
      </c>
      <c r="Q21" s="285">
        <v>1793.4893</v>
      </c>
      <c r="R21" s="286">
        <v>2224.0457000000001</v>
      </c>
      <c r="S21" s="284" t="s">
        <v>830</v>
      </c>
      <c r="T21" s="285">
        <v>2612.2020000000002</v>
      </c>
      <c r="U21" s="286">
        <v>2877.3789999999999</v>
      </c>
      <c r="V21" s="284" t="s">
        <v>831</v>
      </c>
      <c r="W21" s="285">
        <v>2406.3566000000001</v>
      </c>
      <c r="X21" s="286">
        <v>2604.4160000000002</v>
      </c>
      <c r="Y21" s="284" t="s">
        <v>811</v>
      </c>
      <c r="Z21" s="285">
        <v>1321.3791000000001</v>
      </c>
      <c r="AA21" s="286">
        <v>1556.5925</v>
      </c>
      <c r="AB21" s="284" t="s">
        <v>832</v>
      </c>
      <c r="AC21" s="285">
        <v>1388.0054</v>
      </c>
      <c r="AD21" s="286">
        <v>1656.5198</v>
      </c>
      <c r="AE21" s="284" t="s">
        <v>601</v>
      </c>
      <c r="AF21" s="285">
        <v>1623.6442999999999</v>
      </c>
      <c r="AG21" s="286">
        <v>1928.8594000000001</v>
      </c>
      <c r="AH21" s="284" t="s">
        <v>833</v>
      </c>
      <c r="AI21" s="285">
        <v>1795.0369000000001</v>
      </c>
      <c r="AJ21" s="286">
        <v>2349.4544000000001</v>
      </c>
      <c r="AK21" s="284" t="s">
        <v>834</v>
      </c>
      <c r="AL21" s="285">
        <v>2397.7574</v>
      </c>
      <c r="AM21" s="286">
        <v>3482.2053000000001</v>
      </c>
      <c r="AN21" s="284" t="s">
        <v>835</v>
      </c>
      <c r="AO21" s="285">
        <v>3413.3148000000001</v>
      </c>
      <c r="AP21" s="286">
        <v>4517.3744999999999</v>
      </c>
      <c r="AQ21" s="284" t="s">
        <v>836</v>
      </c>
      <c r="AR21" s="285">
        <v>3388.2770999999998</v>
      </c>
      <c r="AS21" s="501">
        <v>4143.0182000000004</v>
      </c>
      <c r="AT21" s="284" t="s">
        <v>837</v>
      </c>
      <c r="AU21" s="285">
        <v>3731.6536999999998</v>
      </c>
      <c r="AV21" s="286">
        <v>4393.9206999999997</v>
      </c>
      <c r="AW21" s="284" t="s">
        <v>544</v>
      </c>
      <c r="AX21" s="285">
        <v>3574.009685</v>
      </c>
      <c r="AY21" s="285">
        <v>409.397493</v>
      </c>
      <c r="AZ21" s="285">
        <v>628.64753599999995</v>
      </c>
      <c r="BA21" s="285">
        <v>4701.2344620000003</v>
      </c>
      <c r="BB21" s="614">
        <f t="shared" si="0"/>
        <v>10.615482459364308</v>
      </c>
    </row>
    <row r="22" spans="1:55" ht="13.05" customHeight="1" thickBot="1" x14ac:dyDescent="0.3">
      <c r="A22" s="58"/>
      <c r="B22" s="69"/>
      <c r="C22" s="257" t="s">
        <v>49</v>
      </c>
      <c r="D22" s="257"/>
      <c r="E22" s="70">
        <f>SUM(E15:E21)</f>
        <v>4871.4629999999997</v>
      </c>
      <c r="F22" s="198">
        <f t="shared" ref="F22" si="1">SUM(F15:F21)</f>
        <v>6299.3950000000004</v>
      </c>
      <c r="G22" s="257"/>
      <c r="H22" s="70">
        <f>SUM(H15:H21)</f>
        <v>5406.9162999999999</v>
      </c>
      <c r="I22" s="198">
        <f t="shared" ref="I22" si="2">SUM(I15:I21)</f>
        <v>7660.7843000000012</v>
      </c>
      <c r="J22" s="257"/>
      <c r="K22" s="70">
        <f>SUM(K15:K21)</f>
        <v>7131.5132999999996</v>
      </c>
      <c r="L22" s="198">
        <f t="shared" ref="L22" si="3">SUM(L15:L21)</f>
        <v>10357.289000000001</v>
      </c>
      <c r="M22" s="257"/>
      <c r="N22" s="70">
        <f>SUM(N15:N21)</f>
        <v>8564.9833999999992</v>
      </c>
      <c r="O22" s="198">
        <f t="shared" ref="O22" si="4">SUM(O15:O21)</f>
        <v>14536.734599999998</v>
      </c>
      <c r="P22" s="197"/>
      <c r="Q22" s="70">
        <f>SUM(Q15:Q21)</f>
        <v>12372.934999999999</v>
      </c>
      <c r="R22" s="198">
        <f t="shared" ref="R22:AJ22" si="5">SUM(R15:R21)</f>
        <v>18099.14</v>
      </c>
      <c r="S22" s="197"/>
      <c r="T22" s="70">
        <f t="shared" si="5"/>
        <v>14887.871299999999</v>
      </c>
      <c r="U22" s="198">
        <f t="shared" si="5"/>
        <v>20207.604600000002</v>
      </c>
      <c r="V22" s="197"/>
      <c r="W22" s="70">
        <f t="shared" si="5"/>
        <v>16750.816800000001</v>
      </c>
      <c r="X22" s="198">
        <f t="shared" si="5"/>
        <v>19367.144600000003</v>
      </c>
      <c r="Y22" s="197"/>
      <c r="Z22" s="70">
        <f t="shared" si="5"/>
        <v>17079.322399999997</v>
      </c>
      <c r="AA22" s="198">
        <f t="shared" si="5"/>
        <v>19872.1852</v>
      </c>
      <c r="AB22" s="197"/>
      <c r="AC22" s="70">
        <f t="shared" si="5"/>
        <v>17082.6109</v>
      </c>
      <c r="AD22" s="198">
        <f t="shared" si="5"/>
        <v>20704.494400000003</v>
      </c>
      <c r="AE22" s="197"/>
      <c r="AF22" s="70">
        <f t="shared" si="5"/>
        <v>17367.745699999999</v>
      </c>
      <c r="AG22" s="198">
        <f t="shared" si="5"/>
        <v>21860.7363</v>
      </c>
      <c r="AH22" s="197"/>
      <c r="AI22" s="70">
        <f t="shared" si="5"/>
        <v>19698.596500000003</v>
      </c>
      <c r="AJ22" s="198">
        <f t="shared" si="5"/>
        <v>26401.067399999996</v>
      </c>
      <c r="AK22" s="256"/>
      <c r="AL22" s="70">
        <f>SUM(AL15:AL21)</f>
        <v>22496.902600000001</v>
      </c>
      <c r="AM22" s="198">
        <f t="shared" ref="AM22:AP22" si="6">SUM(AM15:AM21)</f>
        <v>30305.118700000003</v>
      </c>
      <c r="AN22" s="221"/>
      <c r="AO22" s="202">
        <f t="shared" si="6"/>
        <v>23726.520700000001</v>
      </c>
      <c r="AP22" s="236">
        <f t="shared" si="6"/>
        <v>33266.243300000002</v>
      </c>
      <c r="AQ22" s="221"/>
      <c r="AR22" s="202">
        <f t="shared" ref="AR22:AS22" si="7">SUM(AR15:AR21)</f>
        <v>26449.269499999999</v>
      </c>
      <c r="AS22" s="236">
        <f t="shared" si="7"/>
        <v>37319.565799999997</v>
      </c>
      <c r="AT22" s="221"/>
      <c r="AU22" s="202">
        <f t="shared" ref="AU22:AV22" si="8">SUM(AU15:AU21)</f>
        <v>30392.304099999998</v>
      </c>
      <c r="AV22" s="236">
        <f t="shared" si="8"/>
        <v>41588.635500000004</v>
      </c>
      <c r="AW22" s="221"/>
      <c r="AX22" s="70">
        <f t="shared" ref="AX22:BA22" si="9">SUM(AX15:AX21)</f>
        <v>33167.089070999995</v>
      </c>
      <c r="AY22" s="70">
        <f t="shared" si="9"/>
        <v>4464.0908289999998</v>
      </c>
      <c r="AZ22" s="70">
        <f t="shared" si="9"/>
        <v>4616.6394449999989</v>
      </c>
      <c r="BA22" s="70">
        <f t="shared" si="9"/>
        <v>44286.583110999993</v>
      </c>
      <c r="BB22" s="615">
        <f t="shared" si="0"/>
        <v>100</v>
      </c>
    </row>
    <row r="23" spans="1:55" ht="12.75" customHeight="1" x14ac:dyDescent="0.25">
      <c r="A23" s="58"/>
      <c r="B23" s="69"/>
      <c r="C23" s="71"/>
      <c r="D23" s="71"/>
      <c r="E23" s="71"/>
      <c r="F23" s="71"/>
      <c r="G23" s="71"/>
      <c r="H23" s="71"/>
      <c r="I23" s="71"/>
      <c r="J23" s="71"/>
      <c r="K23" s="71"/>
      <c r="L23" s="71"/>
      <c r="M23" s="71"/>
      <c r="N23" s="71"/>
      <c r="O23" s="71"/>
      <c r="P23" s="72"/>
      <c r="Q23" s="72"/>
      <c r="R23" s="72"/>
      <c r="S23" s="72"/>
      <c r="T23" s="72"/>
      <c r="U23" s="72"/>
      <c r="V23" s="72"/>
      <c r="W23" s="72"/>
      <c r="X23" s="72"/>
      <c r="Y23" s="54"/>
      <c r="AB23" s="54"/>
      <c r="AC23" s="73"/>
      <c r="AD23" s="73"/>
      <c r="AE23" s="55"/>
      <c r="AF23" s="55"/>
      <c r="AG23" s="55"/>
      <c r="AK23" s="132"/>
      <c r="AN23" s="132"/>
    </row>
    <row r="24" spans="1:55" ht="13.5" customHeight="1" thickBot="1" x14ac:dyDescent="0.3">
      <c r="A24" s="58"/>
      <c r="B24" s="69"/>
      <c r="C24" s="71"/>
      <c r="D24" s="71"/>
      <c r="E24" s="71"/>
      <c r="F24" s="71"/>
      <c r="G24" s="71"/>
      <c r="H24" s="71"/>
      <c r="I24" s="71"/>
      <c r="J24" s="71"/>
      <c r="K24" s="71"/>
      <c r="L24" s="71"/>
      <c r="M24" s="71"/>
      <c r="N24" s="71"/>
      <c r="O24" s="71"/>
      <c r="P24" s="74"/>
      <c r="Q24" s="72"/>
      <c r="R24" s="72"/>
      <c r="S24" s="72"/>
      <c r="T24" s="72"/>
      <c r="U24" s="72"/>
      <c r="V24" s="72"/>
      <c r="W24" s="72"/>
      <c r="X24" s="72"/>
      <c r="Y24" s="54"/>
      <c r="AB24" s="54"/>
      <c r="AD24" s="55"/>
      <c r="AE24" s="55"/>
      <c r="AF24" s="55"/>
      <c r="AH24" s="87"/>
      <c r="AI24" s="87"/>
      <c r="AK24" s="132"/>
      <c r="AN24" s="132"/>
    </row>
    <row r="25" spans="1:55" ht="12.75" customHeight="1" x14ac:dyDescent="0.25">
      <c r="A25" s="58"/>
      <c r="B25" s="61"/>
      <c r="C25" s="59"/>
      <c r="D25" s="785" t="s">
        <v>101</v>
      </c>
      <c r="E25" s="786"/>
      <c r="F25" s="787"/>
      <c r="G25" s="785" t="s">
        <v>102</v>
      </c>
      <c r="H25" s="786"/>
      <c r="I25" s="787"/>
      <c r="J25" s="785" t="s">
        <v>103</v>
      </c>
      <c r="K25" s="786"/>
      <c r="L25" s="787"/>
      <c r="M25" s="785" t="s">
        <v>100</v>
      </c>
      <c r="N25" s="786"/>
      <c r="O25" s="787"/>
      <c r="P25" s="785" t="s">
        <v>1</v>
      </c>
      <c r="Q25" s="786"/>
      <c r="R25" s="787"/>
      <c r="S25" s="785" t="s">
        <v>2</v>
      </c>
      <c r="T25" s="786"/>
      <c r="U25" s="787"/>
      <c r="V25" s="785" t="s">
        <v>3</v>
      </c>
      <c r="W25" s="786"/>
      <c r="X25" s="787"/>
      <c r="Y25" s="785">
        <v>2014</v>
      </c>
      <c r="Z25" s="786"/>
      <c r="AA25" s="787"/>
      <c r="AB25" s="785">
        <v>2015</v>
      </c>
      <c r="AC25" s="786"/>
      <c r="AD25" s="787"/>
      <c r="AE25" s="785">
        <v>2016</v>
      </c>
      <c r="AF25" s="786"/>
      <c r="AG25" s="787"/>
      <c r="AH25" s="836">
        <v>2017</v>
      </c>
      <c r="AI25" s="837"/>
      <c r="AJ25" s="838"/>
      <c r="AK25" s="836">
        <v>2018</v>
      </c>
      <c r="AL25" s="837"/>
      <c r="AM25" s="838"/>
      <c r="AN25" s="794">
        <v>2019</v>
      </c>
      <c r="AO25" s="850"/>
      <c r="AP25" s="851"/>
      <c r="AQ25" s="794">
        <v>2020</v>
      </c>
      <c r="AR25" s="850"/>
      <c r="AS25" s="851"/>
      <c r="AT25" s="794">
        <v>2021</v>
      </c>
      <c r="AU25" s="850"/>
      <c r="AV25" s="851"/>
      <c r="AW25" s="794">
        <v>2022</v>
      </c>
      <c r="AX25" s="795"/>
      <c r="AY25" s="795"/>
      <c r="AZ25" s="795"/>
      <c r="BA25" s="795"/>
      <c r="BB25" s="851"/>
    </row>
    <row r="26" spans="1:55" ht="21.75" customHeight="1" thickBot="1" x14ac:dyDescent="0.3">
      <c r="B26" s="57" t="s">
        <v>79</v>
      </c>
      <c r="C26" s="59"/>
      <c r="D26" s="788" t="s">
        <v>55</v>
      </c>
      <c r="E26" s="783" t="s">
        <v>73</v>
      </c>
      <c r="F26" s="784" t="s">
        <v>74</v>
      </c>
      <c r="G26" s="788" t="s">
        <v>55</v>
      </c>
      <c r="H26" s="783" t="s">
        <v>73</v>
      </c>
      <c r="I26" s="784" t="s">
        <v>74</v>
      </c>
      <c r="J26" s="788" t="s">
        <v>55</v>
      </c>
      <c r="K26" s="783" t="s">
        <v>73</v>
      </c>
      <c r="L26" s="784" t="s">
        <v>74</v>
      </c>
      <c r="M26" s="788" t="s">
        <v>55</v>
      </c>
      <c r="N26" s="783" t="s">
        <v>73</v>
      </c>
      <c r="O26" s="784" t="s">
        <v>74</v>
      </c>
      <c r="P26" s="824" t="s">
        <v>55</v>
      </c>
      <c r="Q26" s="797" t="s">
        <v>73</v>
      </c>
      <c r="R26" s="798" t="s">
        <v>74</v>
      </c>
      <c r="S26" s="788" t="s">
        <v>55</v>
      </c>
      <c r="T26" s="797" t="s">
        <v>73</v>
      </c>
      <c r="U26" s="798" t="s">
        <v>74</v>
      </c>
      <c r="V26" s="788" t="s">
        <v>55</v>
      </c>
      <c r="W26" s="797" t="s">
        <v>73</v>
      </c>
      <c r="X26" s="798" t="s">
        <v>74</v>
      </c>
      <c r="Y26" s="788" t="s">
        <v>56</v>
      </c>
      <c r="Z26" s="783" t="s">
        <v>73</v>
      </c>
      <c r="AA26" s="784" t="s">
        <v>74</v>
      </c>
      <c r="AB26" s="788" t="s">
        <v>56</v>
      </c>
      <c r="AC26" s="783" t="s">
        <v>73</v>
      </c>
      <c r="AD26" s="784" t="s">
        <v>74</v>
      </c>
      <c r="AE26" s="788" t="s">
        <v>56</v>
      </c>
      <c r="AF26" s="783" t="s">
        <v>73</v>
      </c>
      <c r="AG26" s="784" t="s">
        <v>74</v>
      </c>
      <c r="AH26" s="839" t="s">
        <v>56</v>
      </c>
      <c r="AI26" s="730" t="s">
        <v>73</v>
      </c>
      <c r="AJ26" s="809" t="s">
        <v>74</v>
      </c>
      <c r="AK26" s="807" t="s">
        <v>56</v>
      </c>
      <c r="AL26" s="730" t="s">
        <v>73</v>
      </c>
      <c r="AM26" s="809" t="s">
        <v>74</v>
      </c>
      <c r="AN26" s="807" t="s">
        <v>56</v>
      </c>
      <c r="AO26" s="730" t="s">
        <v>73</v>
      </c>
      <c r="AP26" s="809" t="s">
        <v>74</v>
      </c>
      <c r="AQ26" s="848" t="s">
        <v>56</v>
      </c>
      <c r="AR26" s="730" t="s">
        <v>73</v>
      </c>
      <c r="AS26" s="809" t="s">
        <v>74</v>
      </c>
      <c r="AT26" s="848" t="s">
        <v>56</v>
      </c>
      <c r="AU26" s="730" t="s">
        <v>73</v>
      </c>
      <c r="AV26" s="809" t="s">
        <v>74</v>
      </c>
      <c r="AW26" s="848" t="s">
        <v>46</v>
      </c>
      <c r="AX26" s="730" t="s">
        <v>77</v>
      </c>
      <c r="AY26" s="718" t="s">
        <v>76</v>
      </c>
      <c r="AZ26" s="718"/>
      <c r="BA26" s="730" t="s">
        <v>75</v>
      </c>
      <c r="BB26" s="846" t="s">
        <v>47</v>
      </c>
    </row>
    <row r="27" spans="1:55" ht="21.75" customHeight="1" thickBot="1" x14ac:dyDescent="0.3">
      <c r="A27" s="61"/>
      <c r="B27" s="61"/>
      <c r="C27" s="59"/>
      <c r="D27" s="788"/>
      <c r="E27" s="783"/>
      <c r="F27" s="784"/>
      <c r="G27" s="788"/>
      <c r="H27" s="783"/>
      <c r="I27" s="784"/>
      <c r="J27" s="788"/>
      <c r="K27" s="783"/>
      <c r="L27" s="784"/>
      <c r="M27" s="788"/>
      <c r="N27" s="783"/>
      <c r="O27" s="784"/>
      <c r="P27" s="825"/>
      <c r="Q27" s="797"/>
      <c r="R27" s="798"/>
      <c r="S27" s="825"/>
      <c r="T27" s="797"/>
      <c r="U27" s="798"/>
      <c r="V27" s="788"/>
      <c r="W27" s="797"/>
      <c r="X27" s="798"/>
      <c r="Y27" s="788"/>
      <c r="Z27" s="783"/>
      <c r="AA27" s="784"/>
      <c r="AB27" s="788"/>
      <c r="AC27" s="783"/>
      <c r="AD27" s="784"/>
      <c r="AE27" s="788"/>
      <c r="AF27" s="783"/>
      <c r="AG27" s="784"/>
      <c r="AH27" s="840"/>
      <c r="AI27" s="731"/>
      <c r="AJ27" s="810"/>
      <c r="AK27" s="808"/>
      <c r="AL27" s="731"/>
      <c r="AM27" s="810"/>
      <c r="AN27" s="808"/>
      <c r="AO27" s="731"/>
      <c r="AP27" s="810"/>
      <c r="AQ27" s="849"/>
      <c r="AR27" s="731"/>
      <c r="AS27" s="810"/>
      <c r="AT27" s="849"/>
      <c r="AU27" s="731"/>
      <c r="AV27" s="810"/>
      <c r="AW27" s="849"/>
      <c r="AX27" s="731"/>
      <c r="AY27" s="487" t="s">
        <v>28</v>
      </c>
      <c r="AZ27" s="487" t="s">
        <v>29</v>
      </c>
      <c r="BA27" s="731"/>
      <c r="BB27" s="847"/>
    </row>
    <row r="28" spans="1:55" ht="13.05" customHeight="1" thickBot="1" x14ac:dyDescent="0.3">
      <c r="A28" s="75"/>
      <c r="B28" s="826" t="s">
        <v>31</v>
      </c>
      <c r="C28" s="502" t="s">
        <v>41</v>
      </c>
      <c r="D28" s="507" t="s">
        <v>294</v>
      </c>
      <c r="E28" s="17">
        <v>131.62200000000001</v>
      </c>
      <c r="F28" s="508">
        <v>160.02199999999999</v>
      </c>
      <c r="G28" s="507" t="s">
        <v>369</v>
      </c>
      <c r="H28" s="17">
        <v>152.25700000000001</v>
      </c>
      <c r="I28" s="508">
        <v>211.44399999999999</v>
      </c>
      <c r="J28" s="507" t="s">
        <v>362</v>
      </c>
      <c r="K28" s="17">
        <v>134.24340000000001</v>
      </c>
      <c r="L28" s="508">
        <v>216.92140000000001</v>
      </c>
      <c r="M28" s="507" t="s">
        <v>380</v>
      </c>
      <c r="N28" s="17">
        <v>115.501</v>
      </c>
      <c r="O28" s="508">
        <v>294.22000000000003</v>
      </c>
      <c r="P28" s="77" t="s">
        <v>476</v>
      </c>
      <c r="Q28" s="62">
        <v>247.84100000000001</v>
      </c>
      <c r="R28" s="63">
        <v>557.11500000000001</v>
      </c>
      <c r="S28" s="77" t="s">
        <v>380</v>
      </c>
      <c r="T28" s="62">
        <v>205.92599999999999</v>
      </c>
      <c r="U28" s="63">
        <v>408.036</v>
      </c>
      <c r="V28" s="83" t="s">
        <v>476</v>
      </c>
      <c r="W28" s="76">
        <v>374.06670000000003</v>
      </c>
      <c r="X28" s="208">
        <v>494.44670000000002</v>
      </c>
      <c r="Y28" s="77" t="s">
        <v>223</v>
      </c>
      <c r="Z28" s="62">
        <v>517.48900000000003</v>
      </c>
      <c r="AA28" s="63">
        <v>599.72900000000004</v>
      </c>
      <c r="AB28" s="77" t="s">
        <v>416</v>
      </c>
      <c r="AC28" s="62">
        <v>443.40870000000001</v>
      </c>
      <c r="AD28" s="63">
        <v>553.16869999999994</v>
      </c>
      <c r="AE28" s="77" t="s">
        <v>466</v>
      </c>
      <c r="AF28" s="62">
        <v>407.66899999999998</v>
      </c>
      <c r="AG28" s="63">
        <v>652.86300000000006</v>
      </c>
      <c r="AH28" s="211" t="s">
        <v>226</v>
      </c>
      <c r="AI28" s="35">
        <v>431.99110000000002</v>
      </c>
      <c r="AJ28" s="24">
        <v>824.12109999999996</v>
      </c>
      <c r="AK28" s="216" t="s">
        <v>408</v>
      </c>
      <c r="AL28" s="35">
        <v>606.44870000000003</v>
      </c>
      <c r="AM28" s="24">
        <v>884.07370000000003</v>
      </c>
      <c r="AN28" s="216" t="s">
        <v>315</v>
      </c>
      <c r="AO28" s="35">
        <v>747.45669999999996</v>
      </c>
      <c r="AP28" s="24">
        <v>1039.9267</v>
      </c>
      <c r="AQ28" s="528" t="s">
        <v>282</v>
      </c>
      <c r="AR28" s="529">
        <v>956.83500000000004</v>
      </c>
      <c r="AS28" s="530">
        <v>1473.3910000000001</v>
      </c>
      <c r="AT28" s="528" t="s">
        <v>275</v>
      </c>
      <c r="AU28" s="529">
        <v>1342.0509999999999</v>
      </c>
      <c r="AV28" s="530">
        <v>1752.4933000000001</v>
      </c>
      <c r="AW28" s="268" t="s">
        <v>239</v>
      </c>
      <c r="AX28" s="269">
        <v>1344.123938</v>
      </c>
      <c r="AY28" s="269">
        <v>186.80520000000001</v>
      </c>
      <c r="AZ28" s="269">
        <v>233.904</v>
      </c>
      <c r="BA28" s="269">
        <v>1773.3196379999999</v>
      </c>
      <c r="BB28" s="612">
        <f t="shared" ref="BB28:BB43" si="10">BA28/BA$22*100</f>
        <v>4.0041915935472998</v>
      </c>
    </row>
    <row r="29" spans="1:55" ht="13.05" customHeight="1" thickBot="1" x14ac:dyDescent="0.3">
      <c r="A29" s="75"/>
      <c r="B29" s="826"/>
      <c r="C29" s="258" t="s">
        <v>37</v>
      </c>
      <c r="D29" s="509" t="s">
        <v>53</v>
      </c>
      <c r="E29" s="20" t="s">
        <v>53</v>
      </c>
      <c r="F29" s="510" t="s">
        <v>53</v>
      </c>
      <c r="G29" s="509"/>
      <c r="H29" s="20"/>
      <c r="I29" s="510"/>
      <c r="J29" s="509" t="s">
        <v>53</v>
      </c>
      <c r="K29" s="20" t="s">
        <v>53</v>
      </c>
      <c r="L29" s="510" t="s">
        <v>53</v>
      </c>
      <c r="M29" s="509" t="s">
        <v>53</v>
      </c>
      <c r="N29" s="20" t="s">
        <v>53</v>
      </c>
      <c r="O29" s="510" t="s">
        <v>53</v>
      </c>
      <c r="P29" s="78" t="s">
        <v>53</v>
      </c>
      <c r="Q29" s="65" t="s">
        <v>53</v>
      </c>
      <c r="R29" s="66" t="s">
        <v>53</v>
      </c>
      <c r="S29" s="78" t="s">
        <v>53</v>
      </c>
      <c r="T29" s="65" t="s">
        <v>53</v>
      </c>
      <c r="U29" s="66" t="s">
        <v>53</v>
      </c>
      <c r="V29" s="78" t="s">
        <v>53</v>
      </c>
      <c r="W29" s="65" t="s">
        <v>53</v>
      </c>
      <c r="X29" s="66" t="s">
        <v>53</v>
      </c>
      <c r="Y29" s="78" t="s">
        <v>53</v>
      </c>
      <c r="Z29" s="65" t="s">
        <v>53</v>
      </c>
      <c r="AA29" s="66" t="s">
        <v>53</v>
      </c>
      <c r="AB29" s="78" t="s">
        <v>53</v>
      </c>
      <c r="AC29" s="65" t="s">
        <v>53</v>
      </c>
      <c r="AD29" s="66" t="s">
        <v>53</v>
      </c>
      <c r="AE29" s="78" t="s">
        <v>255</v>
      </c>
      <c r="AF29" s="65" t="s">
        <v>333</v>
      </c>
      <c r="AG29" s="66">
        <v>19.53</v>
      </c>
      <c r="AH29" s="212" t="s">
        <v>334</v>
      </c>
      <c r="AI29" s="39">
        <v>25.74</v>
      </c>
      <c r="AJ29" s="25">
        <v>31.36</v>
      </c>
      <c r="AK29" s="217" t="s">
        <v>255</v>
      </c>
      <c r="AL29" s="39">
        <v>19.12</v>
      </c>
      <c r="AM29" s="25">
        <v>19.12</v>
      </c>
      <c r="AN29" s="217" t="s">
        <v>334</v>
      </c>
      <c r="AO29" s="39">
        <v>23.25</v>
      </c>
      <c r="AP29" s="25">
        <v>26.42</v>
      </c>
      <c r="AQ29" s="531" t="s">
        <v>256</v>
      </c>
      <c r="AR29" s="532">
        <v>25.14</v>
      </c>
      <c r="AS29" s="533">
        <v>29.44</v>
      </c>
      <c r="AT29" s="531" t="s">
        <v>293</v>
      </c>
      <c r="AU29" s="532">
        <v>21.16</v>
      </c>
      <c r="AV29" s="533">
        <v>23.46</v>
      </c>
      <c r="AW29" s="270" t="s">
        <v>258</v>
      </c>
      <c r="AX29" s="271">
        <v>102.49</v>
      </c>
      <c r="AY29" s="271" t="s">
        <v>53</v>
      </c>
      <c r="AZ29" s="271">
        <v>3.74</v>
      </c>
      <c r="BA29" s="271">
        <v>111.94</v>
      </c>
      <c r="BB29" s="613">
        <f t="shared" si="10"/>
        <v>0.25276278307457889</v>
      </c>
    </row>
    <row r="30" spans="1:55" ht="13.05" customHeight="1" thickBot="1" x14ac:dyDescent="0.3">
      <c r="A30" s="75"/>
      <c r="B30" s="826"/>
      <c r="C30" s="258" t="s">
        <v>38</v>
      </c>
      <c r="D30" s="509" t="s">
        <v>53</v>
      </c>
      <c r="E30" s="20" t="s">
        <v>53</v>
      </c>
      <c r="F30" s="510" t="s">
        <v>53</v>
      </c>
      <c r="G30" s="509" t="s">
        <v>372</v>
      </c>
      <c r="H30" s="20" t="s">
        <v>53</v>
      </c>
      <c r="I30" s="510">
        <v>9.2899999999999991</v>
      </c>
      <c r="J30" s="509" t="s">
        <v>255</v>
      </c>
      <c r="K30" s="20">
        <v>9.61</v>
      </c>
      <c r="L30" s="510">
        <v>10.96</v>
      </c>
      <c r="M30" s="509" t="s">
        <v>372</v>
      </c>
      <c r="N30" s="20">
        <v>9.9</v>
      </c>
      <c r="O30" s="510">
        <v>12.88</v>
      </c>
      <c r="P30" s="78" t="s">
        <v>293</v>
      </c>
      <c r="Q30" s="65">
        <v>41.262</v>
      </c>
      <c r="R30" s="66">
        <v>56.302</v>
      </c>
      <c r="S30" s="78" t="s">
        <v>368</v>
      </c>
      <c r="T30" s="65">
        <v>35.976999999999997</v>
      </c>
      <c r="U30" s="66">
        <v>87.277000000000001</v>
      </c>
      <c r="V30" s="78" t="s">
        <v>293</v>
      </c>
      <c r="W30" s="65">
        <v>25.64</v>
      </c>
      <c r="X30" s="66">
        <v>36.64</v>
      </c>
      <c r="Y30" s="78" t="s">
        <v>294</v>
      </c>
      <c r="Z30" s="65">
        <v>47.6</v>
      </c>
      <c r="AA30" s="66">
        <v>59.74</v>
      </c>
      <c r="AB30" s="78" t="s">
        <v>257</v>
      </c>
      <c r="AC30" s="65">
        <v>66.459999999999994</v>
      </c>
      <c r="AD30" s="66">
        <v>72.23</v>
      </c>
      <c r="AE30" s="78" t="s">
        <v>368</v>
      </c>
      <c r="AF30" s="65">
        <v>82.296700000000001</v>
      </c>
      <c r="AG30" s="66">
        <v>159.69669999999999</v>
      </c>
      <c r="AH30" s="212" t="s">
        <v>335</v>
      </c>
      <c r="AI30" s="39">
        <v>29.021000000000001</v>
      </c>
      <c r="AJ30" s="25">
        <v>39.460999999999999</v>
      </c>
      <c r="AK30" s="217" t="s">
        <v>335</v>
      </c>
      <c r="AL30" s="39">
        <v>25.13</v>
      </c>
      <c r="AM30" s="25">
        <v>46.21</v>
      </c>
      <c r="AN30" s="217" t="s">
        <v>293</v>
      </c>
      <c r="AO30" s="39">
        <v>30.56</v>
      </c>
      <c r="AP30" s="25">
        <v>46.57</v>
      </c>
      <c r="AQ30" s="531" t="s">
        <v>335</v>
      </c>
      <c r="AR30" s="532">
        <v>86.806700000000006</v>
      </c>
      <c r="AS30" s="533">
        <v>92.476699999999994</v>
      </c>
      <c r="AT30" s="531" t="s">
        <v>330</v>
      </c>
      <c r="AU30" s="532">
        <v>29.943999999999999</v>
      </c>
      <c r="AV30" s="533">
        <v>34.124000000000002</v>
      </c>
      <c r="AW30" s="270" t="s">
        <v>260</v>
      </c>
      <c r="AX30" s="271">
        <v>27.201000000000001</v>
      </c>
      <c r="AY30" s="271" t="s">
        <v>53</v>
      </c>
      <c r="AZ30" s="271">
        <v>9.75</v>
      </c>
      <c r="BA30" s="271">
        <v>95.991</v>
      </c>
      <c r="BB30" s="613">
        <f t="shared" si="10"/>
        <v>0.21674961863598269</v>
      </c>
    </row>
    <row r="31" spans="1:55" ht="13.05" customHeight="1" x14ac:dyDescent="0.25">
      <c r="A31" s="75"/>
      <c r="B31" s="826"/>
      <c r="C31" s="259" t="s">
        <v>42</v>
      </c>
      <c r="D31" s="511" t="s">
        <v>53</v>
      </c>
      <c r="E31" s="512" t="s">
        <v>53</v>
      </c>
      <c r="F31" s="513" t="s">
        <v>53</v>
      </c>
      <c r="G31" s="511" t="s">
        <v>256</v>
      </c>
      <c r="H31" s="512">
        <v>9.8849999999999998</v>
      </c>
      <c r="I31" s="513">
        <v>10.555</v>
      </c>
      <c r="J31" s="511" t="s">
        <v>372</v>
      </c>
      <c r="K31" s="512">
        <v>2.282</v>
      </c>
      <c r="L31" s="513">
        <v>2.282</v>
      </c>
      <c r="M31" s="511" t="s">
        <v>256</v>
      </c>
      <c r="N31" s="512">
        <v>2.105</v>
      </c>
      <c r="O31" s="513">
        <v>5.5780000000000003</v>
      </c>
      <c r="P31" s="79" t="s">
        <v>335</v>
      </c>
      <c r="Q31" s="67">
        <v>12.63</v>
      </c>
      <c r="R31" s="68">
        <v>14.773999999999999</v>
      </c>
      <c r="S31" s="79" t="s">
        <v>329</v>
      </c>
      <c r="T31" s="67">
        <v>52.646000000000001</v>
      </c>
      <c r="U31" s="68">
        <v>67.486000000000004</v>
      </c>
      <c r="V31" s="79" t="s">
        <v>260</v>
      </c>
      <c r="W31" s="67">
        <v>52.72</v>
      </c>
      <c r="X31" s="68">
        <v>61.24</v>
      </c>
      <c r="Y31" s="79" t="s">
        <v>261</v>
      </c>
      <c r="Z31" s="67">
        <v>109.7367</v>
      </c>
      <c r="AA31" s="68">
        <v>121.0367</v>
      </c>
      <c r="AB31" s="79" t="s">
        <v>258</v>
      </c>
      <c r="AC31" s="67">
        <v>43.72</v>
      </c>
      <c r="AD31" s="68">
        <v>50.69</v>
      </c>
      <c r="AE31" s="79" t="s">
        <v>260</v>
      </c>
      <c r="AF31" s="67">
        <v>38.159999999999997</v>
      </c>
      <c r="AG31" s="68">
        <v>39.909999999999997</v>
      </c>
      <c r="AH31" s="213" t="s">
        <v>368</v>
      </c>
      <c r="AI31" s="42">
        <v>21.33</v>
      </c>
      <c r="AJ31" s="102">
        <v>29.04</v>
      </c>
      <c r="AK31" s="218" t="s">
        <v>260</v>
      </c>
      <c r="AL31" s="42">
        <v>57.246699999999997</v>
      </c>
      <c r="AM31" s="102">
        <v>83.1267</v>
      </c>
      <c r="AN31" s="218" t="s">
        <v>335</v>
      </c>
      <c r="AO31" s="42">
        <v>50.15</v>
      </c>
      <c r="AP31" s="102">
        <v>59.8</v>
      </c>
      <c r="AQ31" s="534" t="s">
        <v>257</v>
      </c>
      <c r="AR31" s="535">
        <v>46.06</v>
      </c>
      <c r="AS31" s="536">
        <v>59.74</v>
      </c>
      <c r="AT31" s="534" t="s">
        <v>329</v>
      </c>
      <c r="AU31" s="535">
        <v>39.210999999999999</v>
      </c>
      <c r="AV31" s="536">
        <v>84.290999999999997</v>
      </c>
      <c r="AW31" s="272" t="s">
        <v>332</v>
      </c>
      <c r="AX31" s="273">
        <v>118.01</v>
      </c>
      <c r="AY31" s="273" t="s">
        <v>53</v>
      </c>
      <c r="AZ31" s="273">
        <v>37.71</v>
      </c>
      <c r="BA31" s="273">
        <v>164.61</v>
      </c>
      <c r="BB31" s="614">
        <f t="shared" si="10"/>
        <v>0.37169270789625186</v>
      </c>
      <c r="BC31" s="89"/>
    </row>
    <row r="32" spans="1:55" ht="13.05" customHeight="1" x14ac:dyDescent="0.25">
      <c r="A32" s="75"/>
      <c r="B32" s="804" t="s">
        <v>30</v>
      </c>
      <c r="C32" s="260" t="s">
        <v>39</v>
      </c>
      <c r="D32" s="507" t="s">
        <v>262</v>
      </c>
      <c r="E32" s="17">
        <v>136.06800000000001</v>
      </c>
      <c r="F32" s="508">
        <v>171.56800000000001</v>
      </c>
      <c r="G32" s="507" t="s">
        <v>332</v>
      </c>
      <c r="H32" s="17">
        <v>108.286</v>
      </c>
      <c r="I32" s="508">
        <v>160.471</v>
      </c>
      <c r="J32" s="507" t="s">
        <v>325</v>
      </c>
      <c r="K32" s="17">
        <v>162.31800000000001</v>
      </c>
      <c r="L32" s="508">
        <v>221.042</v>
      </c>
      <c r="M32" s="507" t="s">
        <v>496</v>
      </c>
      <c r="N32" s="17">
        <v>276.15699999999998</v>
      </c>
      <c r="O32" s="508">
        <v>629.52599999999995</v>
      </c>
      <c r="P32" s="77" t="s">
        <v>381</v>
      </c>
      <c r="Q32" s="62">
        <v>675.03</v>
      </c>
      <c r="R32" s="63">
        <v>1104.261</v>
      </c>
      <c r="S32" s="77" t="s">
        <v>302</v>
      </c>
      <c r="T32" s="62">
        <v>853.37800000000004</v>
      </c>
      <c r="U32" s="63">
        <v>1253.6569999999999</v>
      </c>
      <c r="V32" s="77" t="s">
        <v>745</v>
      </c>
      <c r="W32" s="62">
        <v>1086.6849999999999</v>
      </c>
      <c r="X32" s="63">
        <v>1341.115</v>
      </c>
      <c r="Y32" s="77" t="s">
        <v>303</v>
      </c>
      <c r="Z32" s="62">
        <v>1050.905</v>
      </c>
      <c r="AA32" s="63">
        <v>1294.1780000000001</v>
      </c>
      <c r="AB32" s="77" t="s">
        <v>284</v>
      </c>
      <c r="AC32" s="62">
        <v>945.12699999999995</v>
      </c>
      <c r="AD32" s="63">
        <v>1423.1650999999999</v>
      </c>
      <c r="AE32" s="77" t="s">
        <v>318</v>
      </c>
      <c r="AF32" s="62">
        <v>979.92600000000004</v>
      </c>
      <c r="AG32" s="63">
        <v>1884.171</v>
      </c>
      <c r="AH32" s="212" t="s">
        <v>276</v>
      </c>
      <c r="AI32" s="39">
        <v>1334.5767000000001</v>
      </c>
      <c r="AJ32" s="97">
        <v>1936.3977</v>
      </c>
      <c r="AK32" s="217" t="s">
        <v>304</v>
      </c>
      <c r="AL32" s="39">
        <v>1741.8236999999999</v>
      </c>
      <c r="AM32" s="97">
        <v>2234.3546999999999</v>
      </c>
      <c r="AN32" s="217" t="s">
        <v>478</v>
      </c>
      <c r="AO32" s="39">
        <v>1755.7339999999999</v>
      </c>
      <c r="AP32" s="97">
        <v>2560.5940000000001</v>
      </c>
      <c r="AQ32" s="528" t="s">
        <v>307</v>
      </c>
      <c r="AR32" s="529">
        <v>1652.2139999999999</v>
      </c>
      <c r="AS32" s="530">
        <v>2596.239</v>
      </c>
      <c r="AT32" s="528" t="s">
        <v>667</v>
      </c>
      <c r="AU32" s="529">
        <v>2222.2827000000002</v>
      </c>
      <c r="AV32" s="530">
        <v>3051.8937000000001</v>
      </c>
      <c r="AW32" s="268" t="s">
        <v>291</v>
      </c>
      <c r="AX32" s="269">
        <v>2767.7325489999998</v>
      </c>
      <c r="AY32" s="269">
        <v>542.246396</v>
      </c>
      <c r="AZ32" s="269">
        <v>572.50789599999996</v>
      </c>
      <c r="BA32" s="269">
        <v>3901.136841</v>
      </c>
      <c r="BB32" s="612">
        <f t="shared" si="10"/>
        <v>8.8088458556899312</v>
      </c>
    </row>
    <row r="33" spans="1:54" ht="13.05" customHeight="1" x14ac:dyDescent="0.25">
      <c r="A33" s="75"/>
      <c r="B33" s="804"/>
      <c r="C33" s="259" t="s">
        <v>50</v>
      </c>
      <c r="D33" s="511" t="s">
        <v>545</v>
      </c>
      <c r="E33" s="512">
        <v>2062.125</v>
      </c>
      <c r="F33" s="513">
        <v>2293.1770000000001</v>
      </c>
      <c r="G33" s="511" t="s">
        <v>364</v>
      </c>
      <c r="H33" s="512">
        <v>1830.424</v>
      </c>
      <c r="I33" s="513">
        <v>2260.2130000000002</v>
      </c>
      <c r="J33" s="511" t="s">
        <v>281</v>
      </c>
      <c r="K33" s="512">
        <v>2663.4209999999998</v>
      </c>
      <c r="L33" s="513">
        <v>2682.4589999999998</v>
      </c>
      <c r="M33" s="511" t="s">
        <v>305</v>
      </c>
      <c r="N33" s="512">
        <v>3843.165</v>
      </c>
      <c r="O33" s="513">
        <v>5094.8710000000001</v>
      </c>
      <c r="P33" s="79" t="s">
        <v>444</v>
      </c>
      <c r="Q33" s="67">
        <v>6311.2489999999998</v>
      </c>
      <c r="R33" s="68">
        <v>7350.201</v>
      </c>
      <c r="S33" s="79" t="s">
        <v>546</v>
      </c>
      <c r="T33" s="67">
        <v>6680.8990000000003</v>
      </c>
      <c r="U33" s="68">
        <v>8395.8269999999993</v>
      </c>
      <c r="V33" s="79" t="s">
        <v>233</v>
      </c>
      <c r="W33" s="67">
        <v>7341.9769999999999</v>
      </c>
      <c r="X33" s="68">
        <v>7885.5919999999996</v>
      </c>
      <c r="Y33" s="79" t="s">
        <v>384</v>
      </c>
      <c r="Z33" s="67">
        <v>8139.1189999999997</v>
      </c>
      <c r="AA33" s="68">
        <v>9227.3690000000006</v>
      </c>
      <c r="AB33" s="79" t="s">
        <v>234</v>
      </c>
      <c r="AC33" s="67">
        <v>8142.741</v>
      </c>
      <c r="AD33" s="68">
        <v>9685.4509999999991</v>
      </c>
      <c r="AE33" s="79" t="s">
        <v>319</v>
      </c>
      <c r="AF33" s="67">
        <v>7996.6440000000002</v>
      </c>
      <c r="AG33" s="68">
        <v>9786.0040000000008</v>
      </c>
      <c r="AH33" s="213" t="s">
        <v>803</v>
      </c>
      <c r="AI33" s="42">
        <v>9464.7999999999993</v>
      </c>
      <c r="AJ33" s="102">
        <v>12009.020699999999</v>
      </c>
      <c r="AK33" s="218" t="s">
        <v>493</v>
      </c>
      <c r="AL33" s="42">
        <v>10488.245699999999</v>
      </c>
      <c r="AM33" s="102">
        <v>12333.206700000001</v>
      </c>
      <c r="AN33" s="218" t="s">
        <v>668</v>
      </c>
      <c r="AO33" s="42">
        <v>10169.1957</v>
      </c>
      <c r="AP33" s="102">
        <v>11329.4707</v>
      </c>
      <c r="AQ33" s="534" t="s">
        <v>603</v>
      </c>
      <c r="AR33" s="535">
        <v>10771.560799999999</v>
      </c>
      <c r="AS33" s="536">
        <v>12871.075800000001</v>
      </c>
      <c r="AT33" s="534" t="s">
        <v>399</v>
      </c>
      <c r="AU33" s="535">
        <v>11477.7664</v>
      </c>
      <c r="AV33" s="536">
        <v>14555.0954</v>
      </c>
      <c r="AW33" s="272" t="s">
        <v>312</v>
      </c>
      <c r="AX33" s="273">
        <v>12224.951687000001</v>
      </c>
      <c r="AY33" s="273">
        <v>2134.155291</v>
      </c>
      <c r="AZ33" s="273">
        <v>1301.187887</v>
      </c>
      <c r="BA33" s="273">
        <v>15662.424865000001</v>
      </c>
      <c r="BB33" s="614">
        <f t="shared" si="10"/>
        <v>35.366071990118684</v>
      </c>
    </row>
    <row r="34" spans="1:54" ht="13.05" customHeight="1" x14ac:dyDescent="0.25">
      <c r="A34" s="75"/>
      <c r="B34" s="492" t="s">
        <v>32</v>
      </c>
      <c r="C34" s="261" t="s">
        <v>32</v>
      </c>
      <c r="D34" s="514" t="s">
        <v>622</v>
      </c>
      <c r="E34" s="515">
        <v>1435.6220000000001</v>
      </c>
      <c r="F34" s="516">
        <v>2126.384</v>
      </c>
      <c r="G34" s="514" t="s">
        <v>342</v>
      </c>
      <c r="H34" s="515">
        <v>1318.5239999999999</v>
      </c>
      <c r="I34" s="516">
        <v>2672.886</v>
      </c>
      <c r="J34" s="514" t="s">
        <v>352</v>
      </c>
      <c r="K34" s="515">
        <v>1474.674</v>
      </c>
      <c r="L34" s="516">
        <v>3699.0331999999999</v>
      </c>
      <c r="M34" s="514" t="s">
        <v>446</v>
      </c>
      <c r="N34" s="515">
        <v>1942.932</v>
      </c>
      <c r="O34" s="516">
        <v>5012.7520999999997</v>
      </c>
      <c r="P34" s="209" t="s">
        <v>735</v>
      </c>
      <c r="Q34" s="80">
        <v>2841.9652000000001</v>
      </c>
      <c r="R34" s="81">
        <v>6086.2295000000004</v>
      </c>
      <c r="S34" s="209" t="s">
        <v>661</v>
      </c>
      <c r="T34" s="80">
        <v>3939.7959999999998</v>
      </c>
      <c r="U34" s="81">
        <v>6354.6692999999996</v>
      </c>
      <c r="V34" s="209" t="s">
        <v>552</v>
      </c>
      <c r="W34" s="80">
        <v>4914.9724999999999</v>
      </c>
      <c r="X34" s="81">
        <v>6196.8981999999996</v>
      </c>
      <c r="Y34" s="209" t="s">
        <v>537</v>
      </c>
      <c r="Z34" s="80">
        <v>5218.8981999999996</v>
      </c>
      <c r="AA34" s="81">
        <v>6217.8509999999997</v>
      </c>
      <c r="AB34" s="209" t="s">
        <v>660</v>
      </c>
      <c r="AC34" s="80">
        <v>5368.3483999999999</v>
      </c>
      <c r="AD34" s="81">
        <v>6469.4948999999997</v>
      </c>
      <c r="AE34" s="209" t="s">
        <v>823</v>
      </c>
      <c r="AF34" s="80">
        <v>5494.4553999999998</v>
      </c>
      <c r="AG34" s="81">
        <v>6539.6666999999998</v>
      </c>
      <c r="AH34" s="213" t="s">
        <v>798</v>
      </c>
      <c r="AI34" s="42">
        <v>5743.991</v>
      </c>
      <c r="AJ34" s="102">
        <v>8183.2547999999997</v>
      </c>
      <c r="AK34" s="218" t="s">
        <v>824</v>
      </c>
      <c r="AL34" s="42">
        <v>6148.5020999999997</v>
      </c>
      <c r="AM34" s="102">
        <v>9987.2690000000002</v>
      </c>
      <c r="AN34" s="218" t="s">
        <v>825</v>
      </c>
      <c r="AO34" s="42">
        <v>6421.2897999999996</v>
      </c>
      <c r="AP34" s="102">
        <v>12222.8863</v>
      </c>
      <c r="AQ34" s="537" t="s">
        <v>826</v>
      </c>
      <c r="AR34" s="538">
        <v>8288.6108000000004</v>
      </c>
      <c r="AS34" s="539">
        <v>14539.1757</v>
      </c>
      <c r="AT34" s="537" t="s">
        <v>827</v>
      </c>
      <c r="AU34" s="538">
        <v>10044.709999999999</v>
      </c>
      <c r="AV34" s="539">
        <v>15913.101500000001</v>
      </c>
      <c r="AW34" s="274" t="s">
        <v>828</v>
      </c>
      <c r="AX34" s="275">
        <v>11439.044386</v>
      </c>
      <c r="AY34" s="275">
        <v>1041.899647</v>
      </c>
      <c r="AZ34" s="275">
        <v>1705.762571</v>
      </c>
      <c r="BA34" s="275">
        <v>16052.61623</v>
      </c>
      <c r="BB34" s="612">
        <f t="shared" si="10"/>
        <v>36.247131980730337</v>
      </c>
    </row>
    <row r="35" spans="1:54" ht="13.05" customHeight="1" x14ac:dyDescent="0.2">
      <c r="A35" s="75"/>
      <c r="B35" s="805" t="s">
        <v>35</v>
      </c>
      <c r="C35" s="540" t="s">
        <v>220</v>
      </c>
      <c r="D35" s="507" t="s">
        <v>266</v>
      </c>
      <c r="E35" s="17">
        <v>43.372999999999998</v>
      </c>
      <c r="F35" s="508">
        <v>53.895000000000003</v>
      </c>
      <c r="G35" s="507" t="s">
        <v>224</v>
      </c>
      <c r="H35" s="17">
        <v>46.798999999999999</v>
      </c>
      <c r="I35" s="508">
        <v>80.516999999999996</v>
      </c>
      <c r="J35" s="507" t="s">
        <v>474</v>
      </c>
      <c r="K35" s="17">
        <v>55.271999999999998</v>
      </c>
      <c r="L35" s="508">
        <v>123.134</v>
      </c>
      <c r="M35" s="507" t="s">
        <v>274</v>
      </c>
      <c r="N35" s="17">
        <v>84.879000000000005</v>
      </c>
      <c r="O35" s="508">
        <v>219.852</v>
      </c>
      <c r="P35" s="77" t="s">
        <v>277</v>
      </c>
      <c r="Q35" s="62">
        <v>129.221</v>
      </c>
      <c r="R35" s="63">
        <v>338.53949999999998</v>
      </c>
      <c r="S35" s="77" t="s">
        <v>235</v>
      </c>
      <c r="T35" s="62">
        <v>167.28899999999999</v>
      </c>
      <c r="U35" s="63">
        <v>368.14400000000001</v>
      </c>
      <c r="V35" s="77" t="s">
        <v>289</v>
      </c>
      <c r="W35" s="62">
        <v>246.41</v>
      </c>
      <c r="X35" s="63">
        <v>402.20659999999998</v>
      </c>
      <c r="Y35" s="77" t="s">
        <v>493</v>
      </c>
      <c r="Z35" s="62">
        <v>336.27109999999999</v>
      </c>
      <c r="AA35" s="63">
        <v>419.13670000000002</v>
      </c>
      <c r="AB35" s="77" t="s">
        <v>322</v>
      </c>
      <c r="AC35" s="62">
        <v>347.1046</v>
      </c>
      <c r="AD35" s="63">
        <v>416.99110000000002</v>
      </c>
      <c r="AE35" s="77" t="s">
        <v>389</v>
      </c>
      <c r="AF35" s="62">
        <v>356.07709999999997</v>
      </c>
      <c r="AG35" s="63">
        <v>435.2944</v>
      </c>
      <c r="AH35" s="212" t="s">
        <v>421</v>
      </c>
      <c r="AI35" s="39">
        <v>365.85610000000003</v>
      </c>
      <c r="AJ35" s="25">
        <v>461.55759999999998</v>
      </c>
      <c r="AK35" s="217" t="s">
        <v>350</v>
      </c>
      <c r="AL35" s="39">
        <v>394.12909999999999</v>
      </c>
      <c r="AM35" s="25">
        <v>528.18499999999995</v>
      </c>
      <c r="AN35" s="217" t="s">
        <v>719</v>
      </c>
      <c r="AO35" s="39">
        <v>399.15809999999999</v>
      </c>
      <c r="AP35" s="25">
        <v>578.70500000000004</v>
      </c>
      <c r="AQ35" s="528" t="s">
        <v>838</v>
      </c>
      <c r="AR35" s="529">
        <v>453.13209999999998</v>
      </c>
      <c r="AS35" s="530">
        <v>594.52520000000004</v>
      </c>
      <c r="AT35" s="528" t="s">
        <v>550</v>
      </c>
      <c r="AU35" s="529">
        <v>491.71109999999999</v>
      </c>
      <c r="AV35" s="530">
        <v>694.5548</v>
      </c>
      <c r="AW35" s="268" t="s">
        <v>506</v>
      </c>
      <c r="AX35" s="269">
        <v>575.886439</v>
      </c>
      <c r="AY35" s="269">
        <v>33.348660000000002</v>
      </c>
      <c r="AZ35" s="269">
        <v>73.636865999999998</v>
      </c>
      <c r="BA35" s="269">
        <v>725.94895399999996</v>
      </c>
      <c r="BB35" s="612">
        <f t="shared" si="10"/>
        <v>1.639207414535639</v>
      </c>
    </row>
    <row r="36" spans="1:54" ht="13.05" customHeight="1" x14ac:dyDescent="0.2">
      <c r="A36" s="75"/>
      <c r="B36" s="805"/>
      <c r="C36" s="541" t="s">
        <v>43</v>
      </c>
      <c r="D36" s="509" t="s">
        <v>368</v>
      </c>
      <c r="E36" s="20">
        <v>23.094999999999999</v>
      </c>
      <c r="F36" s="510">
        <v>25.234999999999999</v>
      </c>
      <c r="G36" s="509" t="s">
        <v>330</v>
      </c>
      <c r="H36" s="20">
        <v>23.056000000000001</v>
      </c>
      <c r="I36" s="510">
        <v>39.616999999999997</v>
      </c>
      <c r="J36" s="509" t="s">
        <v>263</v>
      </c>
      <c r="K36" s="20">
        <v>32.749000000000002</v>
      </c>
      <c r="L36" s="510">
        <v>41.680999999999997</v>
      </c>
      <c r="M36" s="509" t="s">
        <v>264</v>
      </c>
      <c r="N36" s="20">
        <v>33.634</v>
      </c>
      <c r="O36" s="510">
        <v>52.179000000000002</v>
      </c>
      <c r="P36" s="78" t="s">
        <v>296</v>
      </c>
      <c r="Q36" s="65">
        <v>51.682000000000002</v>
      </c>
      <c r="R36" s="66">
        <v>59.305999999999997</v>
      </c>
      <c r="S36" s="78" t="s">
        <v>264</v>
      </c>
      <c r="T36" s="65">
        <v>44.043999999999997</v>
      </c>
      <c r="U36" s="66">
        <v>44.704000000000001</v>
      </c>
      <c r="V36" s="78" t="s">
        <v>263</v>
      </c>
      <c r="W36" s="65">
        <v>40.293999999999997</v>
      </c>
      <c r="X36" s="66">
        <v>40.984000000000002</v>
      </c>
      <c r="Y36" s="78" t="s">
        <v>259</v>
      </c>
      <c r="Z36" s="65">
        <v>52.067999999999998</v>
      </c>
      <c r="AA36" s="66">
        <v>52.067999999999998</v>
      </c>
      <c r="AB36" s="78" t="s">
        <v>296</v>
      </c>
      <c r="AC36" s="65">
        <v>51.451500000000003</v>
      </c>
      <c r="AD36" s="66">
        <v>53.221499999999999</v>
      </c>
      <c r="AE36" s="78" t="s">
        <v>369</v>
      </c>
      <c r="AF36" s="65">
        <v>37.6965</v>
      </c>
      <c r="AG36" s="66">
        <v>41.296500000000002</v>
      </c>
      <c r="AH36" s="212" t="s">
        <v>324</v>
      </c>
      <c r="AI36" s="39">
        <v>37.706499999999998</v>
      </c>
      <c r="AJ36" s="25">
        <v>43.722000000000001</v>
      </c>
      <c r="AK36" s="217" t="s">
        <v>265</v>
      </c>
      <c r="AL36" s="39">
        <v>71.260499999999993</v>
      </c>
      <c r="AM36" s="25">
        <v>98.176000000000002</v>
      </c>
      <c r="AN36" s="217" t="s">
        <v>280</v>
      </c>
      <c r="AO36" s="39">
        <v>47.472700000000003</v>
      </c>
      <c r="AP36" s="25">
        <v>97.000200000000007</v>
      </c>
      <c r="AQ36" s="531" t="s">
        <v>327</v>
      </c>
      <c r="AR36" s="532">
        <v>52.515500000000003</v>
      </c>
      <c r="AS36" s="533">
        <v>96.727500000000006</v>
      </c>
      <c r="AT36" s="531" t="s">
        <v>268</v>
      </c>
      <c r="AU36" s="532">
        <v>93.226500000000001</v>
      </c>
      <c r="AV36" s="533">
        <v>116.5001</v>
      </c>
      <c r="AW36" s="270" t="s">
        <v>223</v>
      </c>
      <c r="AX36" s="271">
        <v>82.073795000000004</v>
      </c>
      <c r="AY36" s="271">
        <v>12.096579</v>
      </c>
      <c r="AZ36" s="271">
        <v>17.447600000000001</v>
      </c>
      <c r="BA36" s="271">
        <v>117.690877</v>
      </c>
      <c r="BB36" s="613">
        <f t="shared" si="10"/>
        <v>0.26574837960521658</v>
      </c>
    </row>
    <row r="37" spans="1:54" ht="13.05" customHeight="1" x14ac:dyDescent="0.2">
      <c r="A37" s="75"/>
      <c r="B37" s="805"/>
      <c r="C37" s="541" t="s">
        <v>107</v>
      </c>
      <c r="D37" s="509" t="s">
        <v>292</v>
      </c>
      <c r="E37" s="20">
        <v>0.73599999999999999</v>
      </c>
      <c r="F37" s="510">
        <v>0.73599999999999999</v>
      </c>
      <c r="G37" s="509" t="s">
        <v>292</v>
      </c>
      <c r="H37" s="20">
        <v>0.61599999999999999</v>
      </c>
      <c r="I37" s="510">
        <v>0.61599999999999999</v>
      </c>
      <c r="J37" s="509" t="s">
        <v>255</v>
      </c>
      <c r="K37" s="20">
        <v>0.13600000000000001</v>
      </c>
      <c r="L37" s="510">
        <v>0.29599999999999999</v>
      </c>
      <c r="M37" s="509" t="s">
        <v>335</v>
      </c>
      <c r="N37" s="20">
        <v>0.82599999999999996</v>
      </c>
      <c r="O37" s="510">
        <v>1.0760000000000001</v>
      </c>
      <c r="P37" s="78" t="s">
        <v>294</v>
      </c>
      <c r="Q37" s="65">
        <v>1.946</v>
      </c>
      <c r="R37" s="66">
        <v>2.1960000000000002</v>
      </c>
      <c r="S37" s="78" t="s">
        <v>294</v>
      </c>
      <c r="T37" s="65">
        <v>1.06</v>
      </c>
      <c r="U37" s="66">
        <v>1.06</v>
      </c>
      <c r="V37" s="78" t="s">
        <v>257</v>
      </c>
      <c r="W37" s="65">
        <v>0.91</v>
      </c>
      <c r="X37" s="66">
        <v>0.91</v>
      </c>
      <c r="Y37" s="78" t="s">
        <v>262</v>
      </c>
      <c r="Z37" s="65">
        <v>1.38</v>
      </c>
      <c r="AA37" s="66">
        <v>1.66</v>
      </c>
      <c r="AB37" s="78" t="s">
        <v>294</v>
      </c>
      <c r="AC37" s="65">
        <v>0.56000000000000005</v>
      </c>
      <c r="AD37" s="66">
        <v>0.77</v>
      </c>
      <c r="AE37" s="78" t="s">
        <v>258</v>
      </c>
      <c r="AF37" s="65">
        <v>0.94</v>
      </c>
      <c r="AG37" s="66">
        <v>1.21</v>
      </c>
      <c r="AH37" s="212" t="s">
        <v>261</v>
      </c>
      <c r="AI37" s="39">
        <v>1.6779999999999999</v>
      </c>
      <c r="AJ37" s="25">
        <v>2.1</v>
      </c>
      <c r="AK37" s="217" t="s">
        <v>263</v>
      </c>
      <c r="AL37" s="39">
        <v>1.6990000000000001</v>
      </c>
      <c r="AM37" s="25">
        <v>1.869</v>
      </c>
      <c r="AN37" s="217" t="s">
        <v>263</v>
      </c>
      <c r="AO37" s="39">
        <v>3.81</v>
      </c>
      <c r="AP37" s="25">
        <v>3.95</v>
      </c>
      <c r="AQ37" s="531" t="s">
        <v>296</v>
      </c>
      <c r="AR37" s="532">
        <v>4.53</v>
      </c>
      <c r="AS37" s="533">
        <v>16.202000000000002</v>
      </c>
      <c r="AT37" s="531" t="s">
        <v>295</v>
      </c>
      <c r="AU37" s="532">
        <v>6.0960000000000001</v>
      </c>
      <c r="AV37" s="533">
        <v>6.0960000000000001</v>
      </c>
      <c r="AW37" s="270" t="s">
        <v>324</v>
      </c>
      <c r="AX37" s="271">
        <v>6.3265000000000002</v>
      </c>
      <c r="AY37" s="271">
        <v>3.0022000000000002</v>
      </c>
      <c r="AZ37" s="271" t="s">
        <v>333</v>
      </c>
      <c r="BA37" s="271">
        <v>9.3286999999999995</v>
      </c>
      <c r="BB37" s="613">
        <f t="shared" si="10"/>
        <v>2.1064393196961087E-2</v>
      </c>
    </row>
    <row r="38" spans="1:54" ht="13.05" customHeight="1" x14ac:dyDescent="0.2">
      <c r="A38" s="75"/>
      <c r="B38" s="805"/>
      <c r="C38" s="541" t="s">
        <v>108</v>
      </c>
      <c r="D38" s="509"/>
      <c r="E38" s="20"/>
      <c r="F38" s="510"/>
      <c r="G38" s="509"/>
      <c r="H38" s="20"/>
      <c r="I38" s="510"/>
      <c r="J38" s="509"/>
      <c r="K38" s="20"/>
      <c r="L38" s="510"/>
      <c r="M38" s="509"/>
      <c r="N38" s="20"/>
      <c r="O38" s="510"/>
      <c r="P38" s="78"/>
      <c r="Q38" s="65"/>
      <c r="R38" s="66"/>
      <c r="S38" s="78"/>
      <c r="T38" s="65"/>
      <c r="U38" s="66"/>
      <c r="V38" s="78"/>
      <c r="W38" s="65"/>
      <c r="X38" s="66"/>
      <c r="Y38" s="78"/>
      <c r="Z38" s="65"/>
      <c r="AA38" s="66"/>
      <c r="AB38" s="78"/>
      <c r="AC38" s="65"/>
      <c r="AD38" s="66"/>
      <c r="AE38" s="78"/>
      <c r="AF38" s="65"/>
      <c r="AG38" s="66"/>
      <c r="AH38" s="212"/>
      <c r="AI38" s="39"/>
      <c r="AJ38" s="25"/>
      <c r="AK38" s="217" t="s">
        <v>53</v>
      </c>
      <c r="AL38" s="39" t="s">
        <v>53</v>
      </c>
      <c r="AM38" s="25" t="s">
        <v>53</v>
      </c>
      <c r="AN38" s="217" t="s">
        <v>372</v>
      </c>
      <c r="AO38" s="39" t="s">
        <v>333</v>
      </c>
      <c r="AP38" s="25">
        <v>2.0569999999999999</v>
      </c>
      <c r="AQ38" s="531" t="s">
        <v>262</v>
      </c>
      <c r="AR38" s="532">
        <v>11.385</v>
      </c>
      <c r="AS38" s="533">
        <v>16.285</v>
      </c>
      <c r="AT38" s="531" t="s">
        <v>336</v>
      </c>
      <c r="AU38" s="532">
        <v>13.205</v>
      </c>
      <c r="AV38" s="533">
        <v>19.260000000000002</v>
      </c>
      <c r="AW38" s="270" t="s">
        <v>259</v>
      </c>
      <c r="AX38" s="271">
        <v>13.574994999999999</v>
      </c>
      <c r="AY38" s="271">
        <v>2.7210000000000001</v>
      </c>
      <c r="AZ38" s="271">
        <v>7.4160899999999996</v>
      </c>
      <c r="BA38" s="271">
        <v>27.105084999999999</v>
      </c>
      <c r="BB38" s="613">
        <f t="shared" si="10"/>
        <v>6.1203829909532083E-2</v>
      </c>
    </row>
    <row r="39" spans="1:54" ht="13.05" customHeight="1" x14ac:dyDescent="0.2">
      <c r="A39" s="75"/>
      <c r="B39" s="805"/>
      <c r="C39" s="542" t="s">
        <v>109</v>
      </c>
      <c r="D39" s="511" t="s">
        <v>259</v>
      </c>
      <c r="E39" s="512">
        <v>6.859</v>
      </c>
      <c r="F39" s="513">
        <v>9.3759999999999994</v>
      </c>
      <c r="G39" s="511" t="s">
        <v>324</v>
      </c>
      <c r="H39" s="512">
        <v>8.5670000000000002</v>
      </c>
      <c r="I39" s="513">
        <v>14.651999999999999</v>
      </c>
      <c r="J39" s="511" t="s">
        <v>325</v>
      </c>
      <c r="K39" s="512">
        <v>10.914</v>
      </c>
      <c r="L39" s="513">
        <v>16.972000000000001</v>
      </c>
      <c r="M39" s="511" t="s">
        <v>265</v>
      </c>
      <c r="N39" s="512">
        <v>10.666</v>
      </c>
      <c r="O39" s="513">
        <v>15.577999999999999</v>
      </c>
      <c r="P39" s="79" t="s">
        <v>496</v>
      </c>
      <c r="Q39" s="67">
        <v>23.411000000000001</v>
      </c>
      <c r="R39" s="68">
        <v>31.890999999999998</v>
      </c>
      <c r="S39" s="79" t="s">
        <v>269</v>
      </c>
      <c r="T39" s="67">
        <v>20.567</v>
      </c>
      <c r="U39" s="68">
        <v>25.573</v>
      </c>
      <c r="V39" s="79" t="s">
        <v>225</v>
      </c>
      <c r="W39" s="67">
        <v>24.363299999999999</v>
      </c>
      <c r="X39" s="68">
        <v>27.2333</v>
      </c>
      <c r="Y39" s="79" t="s">
        <v>474</v>
      </c>
      <c r="Z39" s="67">
        <v>33.554299999999998</v>
      </c>
      <c r="AA39" s="68">
        <v>36.964300000000001</v>
      </c>
      <c r="AB39" s="79" t="s">
        <v>386</v>
      </c>
      <c r="AC39" s="67">
        <v>52.129300000000001</v>
      </c>
      <c r="AD39" s="68">
        <v>56.859299999999998</v>
      </c>
      <c r="AE39" s="79" t="s">
        <v>386</v>
      </c>
      <c r="AF39" s="67">
        <v>58.911999999999999</v>
      </c>
      <c r="AG39" s="68">
        <v>65.982900000000001</v>
      </c>
      <c r="AH39" s="212" t="s">
        <v>498</v>
      </c>
      <c r="AI39" s="39">
        <v>92.861000000000004</v>
      </c>
      <c r="AJ39" s="25">
        <v>103.97190000000001</v>
      </c>
      <c r="AK39" s="217" t="s">
        <v>393</v>
      </c>
      <c r="AL39" s="39">
        <v>174.43299999999999</v>
      </c>
      <c r="AM39" s="25">
        <v>187.8939</v>
      </c>
      <c r="AN39" s="217" t="s">
        <v>546</v>
      </c>
      <c r="AO39" s="39">
        <v>120.7009</v>
      </c>
      <c r="AP39" s="25">
        <v>156.82589999999999</v>
      </c>
      <c r="AQ39" s="534" t="s">
        <v>443</v>
      </c>
      <c r="AR39" s="535">
        <v>48.873899999999999</v>
      </c>
      <c r="AS39" s="536">
        <v>64.180899999999994</v>
      </c>
      <c r="AT39" s="534" t="s">
        <v>444</v>
      </c>
      <c r="AU39" s="535">
        <v>56.026899999999998</v>
      </c>
      <c r="AV39" s="536">
        <v>71.237899999999996</v>
      </c>
      <c r="AW39" s="272" t="s">
        <v>282</v>
      </c>
      <c r="AX39" s="273">
        <v>44.612900000000003</v>
      </c>
      <c r="AY39" s="273">
        <v>6.7184999999999997</v>
      </c>
      <c r="AZ39" s="273">
        <v>1.87</v>
      </c>
      <c r="BA39" s="273">
        <v>53.301400000000001</v>
      </c>
      <c r="BB39" s="614">
        <f t="shared" si="10"/>
        <v>0.12035563878659425</v>
      </c>
    </row>
    <row r="40" spans="1:54" ht="13.05" customHeight="1" x14ac:dyDescent="0.25">
      <c r="A40" s="75"/>
      <c r="B40" s="492" t="s">
        <v>36</v>
      </c>
      <c r="C40" s="261" t="s">
        <v>36</v>
      </c>
      <c r="D40" s="514" t="s">
        <v>300</v>
      </c>
      <c r="E40" s="515">
        <v>53.874000000000002</v>
      </c>
      <c r="F40" s="516">
        <v>60.811999999999998</v>
      </c>
      <c r="G40" s="514" t="s">
        <v>301</v>
      </c>
      <c r="H40" s="515">
        <v>65.834999999999994</v>
      </c>
      <c r="I40" s="516">
        <v>72.992999999999995</v>
      </c>
      <c r="J40" s="514" t="s">
        <v>226</v>
      </c>
      <c r="K40" s="515">
        <v>74.043599999999998</v>
      </c>
      <c r="L40" s="516">
        <v>91.789599999999993</v>
      </c>
      <c r="M40" s="514" t="s">
        <v>393</v>
      </c>
      <c r="N40" s="515">
        <v>104.36199999999999</v>
      </c>
      <c r="O40" s="516">
        <v>142.62909999999999</v>
      </c>
      <c r="P40" s="209" t="s">
        <v>233</v>
      </c>
      <c r="Q40" s="80">
        <v>139.5565</v>
      </c>
      <c r="R40" s="81">
        <v>159.9743</v>
      </c>
      <c r="S40" s="209" t="s">
        <v>319</v>
      </c>
      <c r="T40" s="80">
        <v>200.76329999999999</v>
      </c>
      <c r="U40" s="81">
        <v>234.69829999999999</v>
      </c>
      <c r="V40" s="209" t="s">
        <v>306</v>
      </c>
      <c r="W40" s="80">
        <v>151.16970000000001</v>
      </c>
      <c r="X40" s="81">
        <v>164.2808</v>
      </c>
      <c r="Y40" s="209" t="s">
        <v>339</v>
      </c>
      <c r="Z40" s="80">
        <v>163.86</v>
      </c>
      <c r="AA40" s="81">
        <v>173.63800000000001</v>
      </c>
      <c r="AB40" s="209" t="s">
        <v>803</v>
      </c>
      <c r="AC40" s="80">
        <v>155.49600000000001</v>
      </c>
      <c r="AD40" s="81">
        <v>162.66900000000001</v>
      </c>
      <c r="AE40" s="209" t="s">
        <v>320</v>
      </c>
      <c r="AF40" s="80">
        <v>181.48070000000001</v>
      </c>
      <c r="AG40" s="81">
        <v>194.80269999999999</v>
      </c>
      <c r="AH40" s="214" t="s">
        <v>322</v>
      </c>
      <c r="AI40" s="100">
        <v>210.13669999999999</v>
      </c>
      <c r="AJ40" s="107">
        <v>226.0667</v>
      </c>
      <c r="AK40" s="219" t="s">
        <v>342</v>
      </c>
      <c r="AL40" s="100">
        <v>234.61420000000001</v>
      </c>
      <c r="AM40" s="107">
        <v>277.82420000000002</v>
      </c>
      <c r="AN40" s="219" t="s">
        <v>415</v>
      </c>
      <c r="AO40" s="100">
        <v>330.5625</v>
      </c>
      <c r="AP40" s="107">
        <v>399.012</v>
      </c>
      <c r="AQ40" s="537" t="s">
        <v>312</v>
      </c>
      <c r="AR40" s="538">
        <v>491.86160000000001</v>
      </c>
      <c r="AS40" s="539">
        <v>539.13630000000001</v>
      </c>
      <c r="AT40" s="537" t="s">
        <v>398</v>
      </c>
      <c r="AU40" s="538">
        <v>629.41480000000001</v>
      </c>
      <c r="AV40" s="539">
        <v>657.69659999999999</v>
      </c>
      <c r="AW40" s="274" t="s">
        <v>455</v>
      </c>
      <c r="AX40" s="275">
        <v>622.39662799999996</v>
      </c>
      <c r="AY40" s="275">
        <v>11.377363000000001</v>
      </c>
      <c r="AZ40" s="275">
        <v>12.278712000000001</v>
      </c>
      <c r="BA40" s="275">
        <v>647.78270299999997</v>
      </c>
      <c r="BB40" s="612">
        <f t="shared" si="10"/>
        <v>1.4627064395019953</v>
      </c>
    </row>
    <row r="41" spans="1:54" ht="30.6" x14ac:dyDescent="0.25">
      <c r="A41" s="75"/>
      <c r="B41" s="491" t="s">
        <v>40</v>
      </c>
      <c r="C41" s="262" t="s">
        <v>66</v>
      </c>
      <c r="D41" s="517" t="s">
        <v>255</v>
      </c>
      <c r="E41" s="518">
        <v>5.5540000000000003</v>
      </c>
      <c r="F41" s="519">
        <v>5.5540000000000003</v>
      </c>
      <c r="G41" s="517" t="s">
        <v>53</v>
      </c>
      <c r="H41" s="518">
        <v>15.275</v>
      </c>
      <c r="I41" s="519" t="s">
        <v>53</v>
      </c>
      <c r="J41" s="517" t="s">
        <v>53</v>
      </c>
      <c r="K41" s="518" t="s">
        <v>53</v>
      </c>
      <c r="L41" s="519" t="s">
        <v>53</v>
      </c>
      <c r="M41" s="517" t="s">
        <v>53</v>
      </c>
      <c r="N41" s="518" t="s">
        <v>53</v>
      </c>
      <c r="O41" s="519" t="s">
        <v>53</v>
      </c>
      <c r="P41" s="77" t="s">
        <v>370</v>
      </c>
      <c r="Q41" s="62">
        <v>102.372</v>
      </c>
      <c r="R41" s="63">
        <v>112.955</v>
      </c>
      <c r="S41" s="77" t="s">
        <v>280</v>
      </c>
      <c r="T41" s="62">
        <v>73.123999999999995</v>
      </c>
      <c r="U41" s="63">
        <v>85.894000000000005</v>
      </c>
      <c r="V41" s="77" t="s">
        <v>327</v>
      </c>
      <c r="W41" s="62">
        <v>85.212000000000003</v>
      </c>
      <c r="X41" s="63">
        <v>111.142</v>
      </c>
      <c r="Y41" s="77" t="s">
        <v>378</v>
      </c>
      <c r="Z41" s="62">
        <v>84.072000000000003</v>
      </c>
      <c r="AA41" s="63">
        <v>109.232</v>
      </c>
      <c r="AB41" s="77" t="s">
        <v>299</v>
      </c>
      <c r="AC41" s="62">
        <v>77.319000000000003</v>
      </c>
      <c r="AD41" s="63">
        <v>102.524</v>
      </c>
      <c r="AE41" s="77" t="s">
        <v>327</v>
      </c>
      <c r="AF41" s="62">
        <v>109.84399999999999</v>
      </c>
      <c r="AG41" s="63">
        <v>111.449</v>
      </c>
      <c r="AH41" s="212" t="s">
        <v>363</v>
      </c>
      <c r="AI41" s="39">
        <v>143.8715</v>
      </c>
      <c r="AJ41" s="25">
        <v>161.5395</v>
      </c>
      <c r="AK41" s="217" t="s">
        <v>476</v>
      </c>
      <c r="AL41" s="39">
        <v>136.49250000000001</v>
      </c>
      <c r="AM41" s="25">
        <v>140.51750000000001</v>
      </c>
      <c r="AN41" s="217" t="s">
        <v>386</v>
      </c>
      <c r="AO41" s="39">
        <v>213.8655</v>
      </c>
      <c r="AP41" s="25">
        <v>225.65100000000001</v>
      </c>
      <c r="AQ41" s="537" t="s">
        <v>305</v>
      </c>
      <c r="AR41" s="538">
        <v>171.46700000000001</v>
      </c>
      <c r="AS41" s="539">
        <v>187.95249999999999</v>
      </c>
      <c r="AT41" s="537" t="s">
        <v>367</v>
      </c>
      <c r="AU41" s="538">
        <v>193.845</v>
      </c>
      <c r="AV41" s="539">
        <v>214.91050000000001</v>
      </c>
      <c r="AW41" s="274" t="s">
        <v>233</v>
      </c>
      <c r="AX41" s="275">
        <v>224.65456900000001</v>
      </c>
      <c r="AY41" s="275">
        <v>6.6825000000000001</v>
      </c>
      <c r="AZ41" s="275">
        <v>10.780287</v>
      </c>
      <c r="BA41" s="275">
        <v>242.152356</v>
      </c>
      <c r="BB41" s="612">
        <f t="shared" si="10"/>
        <v>0.54678491540670182</v>
      </c>
    </row>
    <row r="42" spans="1:54" ht="13.05" customHeight="1" x14ac:dyDescent="0.25">
      <c r="A42" s="75"/>
      <c r="B42" s="802" t="s">
        <v>33</v>
      </c>
      <c r="C42" s="262" t="s">
        <v>52</v>
      </c>
      <c r="D42" s="520"/>
      <c r="E42" s="359"/>
      <c r="F42" s="521"/>
      <c r="G42" s="520"/>
      <c r="H42" s="359"/>
      <c r="I42" s="521"/>
      <c r="J42" s="520" t="s">
        <v>53</v>
      </c>
      <c r="K42" s="359" t="s">
        <v>53</v>
      </c>
      <c r="L42" s="521" t="s">
        <v>53</v>
      </c>
      <c r="M42" s="520"/>
      <c r="N42" s="359"/>
      <c r="O42" s="521"/>
      <c r="P42" s="77"/>
      <c r="Q42" s="62"/>
      <c r="R42" s="63"/>
      <c r="S42" s="77"/>
      <c r="T42" s="62"/>
      <c r="U42" s="63"/>
      <c r="V42" s="77" t="s">
        <v>53</v>
      </c>
      <c r="W42" s="62" t="s">
        <v>53</v>
      </c>
      <c r="X42" s="63" t="s">
        <v>53</v>
      </c>
      <c r="Y42" s="77"/>
      <c r="Z42" s="62"/>
      <c r="AA42" s="63"/>
      <c r="AB42" s="77"/>
      <c r="AC42" s="62"/>
      <c r="AD42" s="63"/>
      <c r="AE42" s="77" t="s">
        <v>53</v>
      </c>
      <c r="AF42" s="62" t="s">
        <v>53</v>
      </c>
      <c r="AG42" s="63" t="s">
        <v>53</v>
      </c>
      <c r="AH42" s="211" t="s">
        <v>53</v>
      </c>
      <c r="AI42" s="35" t="s">
        <v>53</v>
      </c>
      <c r="AJ42" s="24" t="s">
        <v>53</v>
      </c>
      <c r="AK42" s="216" t="s">
        <v>53</v>
      </c>
      <c r="AL42" s="35" t="s">
        <v>53</v>
      </c>
      <c r="AM42" s="24" t="s">
        <v>53</v>
      </c>
      <c r="AN42" s="216" t="s">
        <v>53</v>
      </c>
      <c r="AO42" s="35" t="s">
        <v>53</v>
      </c>
      <c r="AP42" s="24" t="s">
        <v>53</v>
      </c>
      <c r="AQ42" s="528" t="s">
        <v>53</v>
      </c>
      <c r="AR42" s="529" t="s">
        <v>53</v>
      </c>
      <c r="AS42" s="530" t="s">
        <v>53</v>
      </c>
      <c r="AT42" s="528" t="s">
        <v>334</v>
      </c>
      <c r="AU42" s="529">
        <v>10.656000000000001</v>
      </c>
      <c r="AV42" s="530">
        <v>11.956</v>
      </c>
      <c r="AW42" s="268" t="s">
        <v>257</v>
      </c>
      <c r="AX42" s="269">
        <v>11.852031</v>
      </c>
      <c r="AY42" s="269" t="s">
        <v>333</v>
      </c>
      <c r="AZ42" s="269" t="s">
        <v>53</v>
      </c>
      <c r="BA42" s="269">
        <v>13.152030999999999</v>
      </c>
      <c r="BB42" s="612">
        <f t="shared" si="10"/>
        <v>2.9697551890683731E-2</v>
      </c>
    </row>
    <row r="43" spans="1:54" ht="13.05" customHeight="1" thickBot="1" x14ac:dyDescent="0.3">
      <c r="A43" s="75"/>
      <c r="B43" s="803"/>
      <c r="C43" s="263" t="s">
        <v>51</v>
      </c>
      <c r="D43" s="522" t="s">
        <v>556</v>
      </c>
      <c r="E43" s="523">
        <v>964.78</v>
      </c>
      <c r="F43" s="524">
        <v>1384.8810000000001</v>
      </c>
      <c r="G43" s="522" t="s">
        <v>454</v>
      </c>
      <c r="H43" s="523">
        <v>1819.1023</v>
      </c>
      <c r="I43" s="524">
        <v>2127.5302999999999</v>
      </c>
      <c r="J43" s="522" t="s">
        <v>414</v>
      </c>
      <c r="K43" s="523">
        <v>2485.0803000000001</v>
      </c>
      <c r="L43" s="524">
        <v>3222.7988</v>
      </c>
      <c r="M43" s="522" t="s">
        <v>722</v>
      </c>
      <c r="N43" s="523">
        <v>2116.9263999999998</v>
      </c>
      <c r="O43" s="524">
        <v>3030.6633999999999</v>
      </c>
      <c r="P43" s="210" t="s">
        <v>505</v>
      </c>
      <c r="Q43" s="84">
        <v>1793.4893</v>
      </c>
      <c r="R43" s="85">
        <v>2224.0457000000001</v>
      </c>
      <c r="S43" s="210" t="s">
        <v>830</v>
      </c>
      <c r="T43" s="84">
        <v>2612.2020000000002</v>
      </c>
      <c r="U43" s="85">
        <v>2877.3789999999999</v>
      </c>
      <c r="V43" s="210" t="s">
        <v>831</v>
      </c>
      <c r="W43" s="84">
        <v>2405.8566000000001</v>
      </c>
      <c r="X43" s="85">
        <v>2603.9160000000002</v>
      </c>
      <c r="Y43" s="525" t="s">
        <v>811</v>
      </c>
      <c r="Z43" s="526">
        <v>1321.3791000000001</v>
      </c>
      <c r="AA43" s="527">
        <v>1556.5925</v>
      </c>
      <c r="AB43" s="525" t="s">
        <v>832</v>
      </c>
      <c r="AC43" s="526">
        <v>1388.0054</v>
      </c>
      <c r="AD43" s="527">
        <v>1656.5198</v>
      </c>
      <c r="AE43" s="525" t="s">
        <v>601</v>
      </c>
      <c r="AF43" s="526">
        <v>1622.7343000000001</v>
      </c>
      <c r="AG43" s="527">
        <v>1927.9494</v>
      </c>
      <c r="AH43" s="215" t="s">
        <v>833</v>
      </c>
      <c r="AI43" s="106">
        <v>1793.2869000000001</v>
      </c>
      <c r="AJ43" s="88">
        <v>2347.7044000000001</v>
      </c>
      <c r="AK43" s="220" t="s">
        <v>834</v>
      </c>
      <c r="AL43" s="106">
        <v>2396.0374000000002</v>
      </c>
      <c r="AM43" s="88">
        <v>3476.9153000000001</v>
      </c>
      <c r="AN43" s="220" t="s">
        <v>835</v>
      </c>
      <c r="AO43" s="106">
        <v>3409.7447999999999</v>
      </c>
      <c r="AP43" s="88">
        <v>4513.8045000000002</v>
      </c>
      <c r="AQ43" s="525" t="s">
        <v>836</v>
      </c>
      <c r="AR43" s="526">
        <v>3388.2170999999998</v>
      </c>
      <c r="AS43" s="527">
        <v>4142.9582</v>
      </c>
      <c r="AT43" s="525" t="s">
        <v>839</v>
      </c>
      <c r="AU43" s="526">
        <v>3720.9976999999999</v>
      </c>
      <c r="AV43" s="527">
        <v>4381.9647000000004</v>
      </c>
      <c r="AW43" s="276" t="s">
        <v>840</v>
      </c>
      <c r="AX43" s="277">
        <v>3562.1576540000001</v>
      </c>
      <c r="AY43" s="277">
        <v>409.397493</v>
      </c>
      <c r="AZ43" s="277">
        <v>627.34753599999999</v>
      </c>
      <c r="BA43" s="277">
        <v>4688.0824309999998</v>
      </c>
      <c r="BB43" s="616">
        <f t="shared" si="10"/>
        <v>10.585784907473624</v>
      </c>
    </row>
    <row r="44" spans="1:54" ht="16.5" customHeight="1" x14ac:dyDescent="0.25">
      <c r="B44" s="61"/>
      <c r="C44" s="82"/>
      <c r="D44" s="82"/>
      <c r="E44" s="82"/>
      <c r="F44" s="82"/>
      <c r="G44" s="82"/>
      <c r="H44" s="82"/>
      <c r="I44" s="82"/>
      <c r="J44" s="82"/>
      <c r="K44" s="82"/>
      <c r="L44" s="82"/>
      <c r="M44" s="82"/>
      <c r="N44" s="82"/>
      <c r="O44" s="82"/>
      <c r="P44" s="53"/>
      <c r="Q44" s="53"/>
      <c r="R44" s="53"/>
      <c r="S44" s="53"/>
      <c r="T44" s="53"/>
      <c r="U44" s="53"/>
      <c r="V44" s="53"/>
      <c r="W44" s="53"/>
      <c r="X44" s="53"/>
      <c r="Y44" s="53"/>
      <c r="AB44" s="54"/>
      <c r="AE44" s="55"/>
      <c r="AF44" s="55"/>
      <c r="AG44" s="55"/>
      <c r="AH44" s="52"/>
      <c r="AI44" s="52"/>
      <c r="AJ44" s="52"/>
      <c r="AK44" s="145"/>
      <c r="AL44" s="52"/>
      <c r="AM44" s="89"/>
      <c r="AN44" s="132"/>
      <c r="BA44" s="89"/>
      <c r="BB44" s="578"/>
    </row>
    <row r="45" spans="1:54" s="142" customFormat="1" ht="13.8" thickBot="1" x14ac:dyDescent="0.3">
      <c r="A45" s="140"/>
      <c r="B45" s="141"/>
      <c r="C45" s="140"/>
      <c r="D45" s="140"/>
      <c r="E45" s="140"/>
      <c r="F45" s="140"/>
      <c r="G45" s="140"/>
      <c r="H45" s="140"/>
      <c r="I45" s="140"/>
      <c r="J45" s="140"/>
      <c r="K45" s="140"/>
      <c r="L45" s="140"/>
      <c r="M45" s="140"/>
      <c r="N45" s="140"/>
      <c r="O45" s="140"/>
      <c r="AH45" s="143"/>
      <c r="AI45" s="143"/>
      <c r="AJ45" s="143"/>
      <c r="AN45" s="133"/>
    </row>
    <row r="46" spans="1:54" s="103" customFormat="1" ht="13.8" thickBot="1" x14ac:dyDescent="0.3">
      <c r="A46" s="113"/>
      <c r="B46" s="488" t="s">
        <v>81</v>
      </c>
      <c r="C46" s="114"/>
      <c r="D46" s="785" t="s">
        <v>101</v>
      </c>
      <c r="E46" s="786"/>
      <c r="F46" s="787"/>
      <c r="G46" s="785" t="s">
        <v>102</v>
      </c>
      <c r="H46" s="786"/>
      <c r="I46" s="787"/>
      <c r="J46" s="785" t="s">
        <v>103</v>
      </c>
      <c r="K46" s="786"/>
      <c r="L46" s="787"/>
      <c r="M46" s="785" t="s">
        <v>100</v>
      </c>
      <c r="N46" s="786"/>
      <c r="O46" s="787"/>
      <c r="P46" s="794" t="s">
        <v>1</v>
      </c>
      <c r="Q46" s="795"/>
      <c r="R46" s="796"/>
      <c r="S46" s="794" t="s">
        <v>2</v>
      </c>
      <c r="T46" s="795"/>
      <c r="U46" s="796"/>
      <c r="V46" s="794" t="s">
        <v>3</v>
      </c>
      <c r="W46" s="795"/>
      <c r="X46" s="796"/>
      <c r="Y46" s="794">
        <v>2014</v>
      </c>
      <c r="Z46" s="795"/>
      <c r="AA46" s="796"/>
      <c r="AB46" s="794">
        <v>2015</v>
      </c>
      <c r="AC46" s="795"/>
      <c r="AD46" s="796"/>
      <c r="AE46" s="794">
        <v>2016</v>
      </c>
      <c r="AF46" s="795"/>
      <c r="AG46" s="796"/>
      <c r="AH46" s="794">
        <v>2017</v>
      </c>
      <c r="AI46" s="795"/>
      <c r="AJ46" s="796"/>
      <c r="AK46" s="794">
        <v>2018</v>
      </c>
      <c r="AL46" s="795"/>
      <c r="AM46" s="796"/>
      <c r="AN46" s="794">
        <v>2019</v>
      </c>
      <c r="AO46" s="811"/>
      <c r="AP46" s="812"/>
      <c r="AQ46" s="794">
        <v>2020</v>
      </c>
      <c r="AR46" s="811"/>
      <c r="AS46" s="812"/>
      <c r="AT46" s="794">
        <v>2021</v>
      </c>
      <c r="AU46" s="811"/>
      <c r="AV46" s="812"/>
      <c r="AW46" s="852">
        <v>2022</v>
      </c>
      <c r="AX46" s="853"/>
      <c r="AY46" s="853"/>
      <c r="AZ46" s="853"/>
      <c r="BA46" s="854"/>
      <c r="BB46" s="581"/>
    </row>
    <row r="47" spans="1:54" s="26" customFormat="1" ht="19.5" customHeight="1" x14ac:dyDescent="0.25">
      <c r="A47" s="115"/>
      <c r="B47" s="116"/>
      <c r="C47" s="117"/>
      <c r="D47" s="788" t="s">
        <v>55</v>
      </c>
      <c r="E47" s="783" t="s">
        <v>73</v>
      </c>
      <c r="F47" s="784" t="s">
        <v>74</v>
      </c>
      <c r="G47" s="788" t="s">
        <v>55</v>
      </c>
      <c r="H47" s="783" t="s">
        <v>73</v>
      </c>
      <c r="I47" s="784" t="s">
        <v>74</v>
      </c>
      <c r="J47" s="788" t="s">
        <v>55</v>
      </c>
      <c r="K47" s="783" t="s">
        <v>73</v>
      </c>
      <c r="L47" s="784" t="s">
        <v>74</v>
      </c>
      <c r="M47" s="788" t="s">
        <v>55</v>
      </c>
      <c r="N47" s="783" t="s">
        <v>73</v>
      </c>
      <c r="O47" s="784" t="s">
        <v>74</v>
      </c>
      <c r="P47" s="789" t="s">
        <v>55</v>
      </c>
      <c r="Q47" s="791" t="s">
        <v>73</v>
      </c>
      <c r="R47" s="792" t="s">
        <v>74</v>
      </c>
      <c r="S47" s="789" t="s">
        <v>55</v>
      </c>
      <c r="T47" s="791" t="s">
        <v>73</v>
      </c>
      <c r="U47" s="792" t="s">
        <v>74</v>
      </c>
      <c r="V47" s="789" t="s">
        <v>55</v>
      </c>
      <c r="W47" s="791" t="s">
        <v>73</v>
      </c>
      <c r="X47" s="792" t="s">
        <v>74</v>
      </c>
      <c r="Y47" s="789" t="s">
        <v>56</v>
      </c>
      <c r="Z47" s="791" t="s">
        <v>73</v>
      </c>
      <c r="AA47" s="792" t="s">
        <v>74</v>
      </c>
      <c r="AB47" s="789" t="s">
        <v>56</v>
      </c>
      <c r="AC47" s="791" t="s">
        <v>73</v>
      </c>
      <c r="AD47" s="792" t="s">
        <v>74</v>
      </c>
      <c r="AE47" s="789" t="s">
        <v>56</v>
      </c>
      <c r="AF47" s="791" t="s">
        <v>73</v>
      </c>
      <c r="AG47" s="792" t="s">
        <v>74</v>
      </c>
      <c r="AH47" s="819" t="s">
        <v>56</v>
      </c>
      <c r="AI47" s="781" t="s">
        <v>73</v>
      </c>
      <c r="AJ47" s="806" t="s">
        <v>74</v>
      </c>
      <c r="AK47" s="779" t="s">
        <v>56</v>
      </c>
      <c r="AL47" s="781" t="s">
        <v>73</v>
      </c>
      <c r="AM47" s="806" t="s">
        <v>74</v>
      </c>
      <c r="AN47" s="779" t="s">
        <v>56</v>
      </c>
      <c r="AO47" s="781" t="s">
        <v>73</v>
      </c>
      <c r="AP47" s="806" t="s">
        <v>74</v>
      </c>
      <c r="AQ47" s="848" t="s">
        <v>56</v>
      </c>
      <c r="AR47" s="730" t="s">
        <v>73</v>
      </c>
      <c r="AS47" s="809" t="s">
        <v>74</v>
      </c>
      <c r="AT47" s="848" t="s">
        <v>56</v>
      </c>
      <c r="AU47" s="730" t="s">
        <v>73</v>
      </c>
      <c r="AV47" s="809" t="s">
        <v>74</v>
      </c>
      <c r="AW47" s="856" t="s">
        <v>46</v>
      </c>
      <c r="AX47" s="857" t="s">
        <v>77</v>
      </c>
      <c r="AY47" s="858" t="s">
        <v>76</v>
      </c>
      <c r="AZ47" s="858"/>
      <c r="BA47" s="855" t="s">
        <v>75</v>
      </c>
    </row>
    <row r="48" spans="1:54" s="26" customFormat="1" ht="24" customHeight="1" x14ac:dyDescent="0.25">
      <c r="A48" s="115"/>
      <c r="B48" s="116"/>
      <c r="C48" s="117"/>
      <c r="D48" s="788"/>
      <c r="E48" s="783"/>
      <c r="F48" s="784"/>
      <c r="G48" s="788"/>
      <c r="H48" s="783"/>
      <c r="I48" s="784"/>
      <c r="J48" s="788"/>
      <c r="K48" s="783"/>
      <c r="L48" s="784"/>
      <c r="M48" s="788"/>
      <c r="N48" s="783"/>
      <c r="O48" s="784"/>
      <c r="P48" s="790"/>
      <c r="Q48" s="782"/>
      <c r="R48" s="793"/>
      <c r="S48" s="790"/>
      <c r="T48" s="782"/>
      <c r="U48" s="793"/>
      <c r="V48" s="790"/>
      <c r="W48" s="782"/>
      <c r="X48" s="793"/>
      <c r="Y48" s="790"/>
      <c r="Z48" s="782"/>
      <c r="AA48" s="793"/>
      <c r="AB48" s="790"/>
      <c r="AC48" s="782"/>
      <c r="AD48" s="793"/>
      <c r="AE48" s="790"/>
      <c r="AF48" s="782"/>
      <c r="AG48" s="793"/>
      <c r="AH48" s="790"/>
      <c r="AI48" s="782"/>
      <c r="AJ48" s="793"/>
      <c r="AK48" s="780"/>
      <c r="AL48" s="782"/>
      <c r="AM48" s="793"/>
      <c r="AN48" s="780"/>
      <c r="AO48" s="782"/>
      <c r="AP48" s="793"/>
      <c r="AQ48" s="849"/>
      <c r="AR48" s="731"/>
      <c r="AS48" s="810"/>
      <c r="AT48" s="849"/>
      <c r="AU48" s="731"/>
      <c r="AV48" s="810"/>
      <c r="AW48" s="849"/>
      <c r="AX48" s="731"/>
      <c r="AY48" s="487" t="s">
        <v>28</v>
      </c>
      <c r="AZ48" s="487" t="s">
        <v>29</v>
      </c>
      <c r="BA48" s="810"/>
    </row>
    <row r="49" spans="1:54" s="118" customFormat="1" ht="12" customHeight="1" x14ac:dyDescent="0.25">
      <c r="A49" s="830" t="s">
        <v>65</v>
      </c>
      <c r="B49" s="799" t="s">
        <v>41</v>
      </c>
      <c r="C49" s="670" t="s">
        <v>899</v>
      </c>
      <c r="D49" s="547" t="s">
        <v>256</v>
      </c>
      <c r="E49" s="548">
        <v>61.99</v>
      </c>
      <c r="F49" s="549">
        <v>61.99</v>
      </c>
      <c r="G49" s="547" t="s">
        <v>258</v>
      </c>
      <c r="H49" s="548">
        <v>106.98099999999999</v>
      </c>
      <c r="I49" s="549">
        <v>117.113</v>
      </c>
      <c r="J49" s="547" t="s">
        <v>330</v>
      </c>
      <c r="K49" s="548">
        <v>43.777999999999999</v>
      </c>
      <c r="L49" s="549">
        <v>108.35599999999999</v>
      </c>
      <c r="M49" s="547" t="s">
        <v>264</v>
      </c>
      <c r="N49" s="548">
        <v>48.978000000000002</v>
      </c>
      <c r="O49" s="549">
        <v>88.712000000000003</v>
      </c>
      <c r="P49" s="550" t="s">
        <v>263</v>
      </c>
      <c r="Q49" s="244">
        <v>131.88499999999999</v>
      </c>
      <c r="R49" s="245">
        <v>252.245</v>
      </c>
      <c r="S49" s="550" t="s">
        <v>329</v>
      </c>
      <c r="T49" s="244">
        <v>100.95</v>
      </c>
      <c r="U49" s="245">
        <v>102.52</v>
      </c>
      <c r="V49" s="550" t="s">
        <v>330</v>
      </c>
      <c r="W49" s="244">
        <v>109.02</v>
      </c>
      <c r="X49" s="245">
        <v>151.93</v>
      </c>
      <c r="Y49" s="550" t="s">
        <v>262</v>
      </c>
      <c r="Z49" s="244">
        <v>184.45</v>
      </c>
      <c r="AA49" s="245">
        <v>193.69</v>
      </c>
      <c r="AB49" s="550" t="s">
        <v>329</v>
      </c>
      <c r="AC49" s="244">
        <v>136.11670000000001</v>
      </c>
      <c r="AD49" s="245">
        <v>143.7867</v>
      </c>
      <c r="AE49" s="550" t="s">
        <v>261</v>
      </c>
      <c r="AF49" s="244">
        <v>118.75</v>
      </c>
      <c r="AG49" s="245">
        <v>214.13</v>
      </c>
      <c r="AH49" s="550" t="s">
        <v>294</v>
      </c>
      <c r="AI49" s="244">
        <v>78.25</v>
      </c>
      <c r="AJ49" s="245">
        <v>134.24</v>
      </c>
      <c r="AK49" s="250" t="s">
        <v>264</v>
      </c>
      <c r="AL49" s="244">
        <v>116.92</v>
      </c>
      <c r="AM49" s="245">
        <v>255.22499999999999</v>
      </c>
      <c r="AN49" s="243" t="s">
        <v>329</v>
      </c>
      <c r="AO49" s="244">
        <v>78.88</v>
      </c>
      <c r="AP49" s="245">
        <v>155.58000000000001</v>
      </c>
      <c r="AQ49" s="557" t="s">
        <v>329</v>
      </c>
      <c r="AR49" s="558">
        <v>82.069000000000003</v>
      </c>
      <c r="AS49" s="559">
        <v>194.51900000000001</v>
      </c>
      <c r="AT49" s="557" t="s">
        <v>261</v>
      </c>
      <c r="AU49" s="558">
        <v>280.024</v>
      </c>
      <c r="AV49" s="559">
        <v>335.53399999999999</v>
      </c>
      <c r="AW49" s="278" t="s">
        <v>296</v>
      </c>
      <c r="AX49" s="279">
        <v>379.53</v>
      </c>
      <c r="AY49" s="279">
        <v>19.440000000000001</v>
      </c>
      <c r="AZ49" s="279">
        <v>60.11</v>
      </c>
      <c r="BA49" s="280">
        <v>465.75</v>
      </c>
    </row>
    <row r="50" spans="1:54" s="118" customFormat="1" ht="12" customHeight="1" x14ac:dyDescent="0.25">
      <c r="A50" s="830" t="s">
        <v>65</v>
      </c>
      <c r="B50" s="800"/>
      <c r="C50" s="582" t="s">
        <v>897</v>
      </c>
      <c r="D50" s="551" t="s">
        <v>372</v>
      </c>
      <c r="E50" s="552">
        <v>1.5</v>
      </c>
      <c r="F50" s="553">
        <v>2.78</v>
      </c>
      <c r="G50" s="551" t="s">
        <v>368</v>
      </c>
      <c r="H50" s="552">
        <v>3.8159999999999998</v>
      </c>
      <c r="I50" s="553">
        <v>44.712000000000003</v>
      </c>
      <c r="J50" s="551" t="s">
        <v>368</v>
      </c>
      <c r="K50" s="552">
        <v>11.195</v>
      </c>
      <c r="L50" s="553">
        <v>15.914999999999999</v>
      </c>
      <c r="M50" s="551" t="s">
        <v>258</v>
      </c>
      <c r="N50" s="552">
        <v>18.437999999999999</v>
      </c>
      <c r="O50" s="553">
        <v>24.547999999999998</v>
      </c>
      <c r="P50" s="554" t="s">
        <v>264</v>
      </c>
      <c r="Q50" s="241">
        <v>39.365000000000002</v>
      </c>
      <c r="R50" s="242">
        <v>108.29900000000001</v>
      </c>
      <c r="S50" s="554" t="s">
        <v>259</v>
      </c>
      <c r="T50" s="241">
        <v>56.256</v>
      </c>
      <c r="U50" s="242">
        <v>125.496</v>
      </c>
      <c r="V50" s="554" t="s">
        <v>295</v>
      </c>
      <c r="W50" s="241">
        <v>129.36670000000001</v>
      </c>
      <c r="X50" s="242">
        <v>154.94669999999999</v>
      </c>
      <c r="Y50" s="554" t="s">
        <v>369</v>
      </c>
      <c r="Z50" s="241">
        <v>160.69900000000001</v>
      </c>
      <c r="AA50" s="242">
        <v>179.43899999999999</v>
      </c>
      <c r="AB50" s="554" t="s">
        <v>296</v>
      </c>
      <c r="AC50" s="241">
        <v>125.545</v>
      </c>
      <c r="AD50" s="242">
        <v>136.845</v>
      </c>
      <c r="AE50" s="554" t="s">
        <v>331</v>
      </c>
      <c r="AF50" s="241">
        <v>81.248999999999995</v>
      </c>
      <c r="AG50" s="242">
        <v>111.43899999999999</v>
      </c>
      <c r="AH50" s="554" t="s">
        <v>266</v>
      </c>
      <c r="AI50" s="241">
        <v>151.82669999999999</v>
      </c>
      <c r="AJ50" s="242">
        <v>194.55670000000001</v>
      </c>
      <c r="AK50" s="249" t="s">
        <v>298</v>
      </c>
      <c r="AL50" s="241">
        <v>168.93469999999999</v>
      </c>
      <c r="AM50" s="242">
        <v>189.7047</v>
      </c>
      <c r="AN50" s="144" t="s">
        <v>267</v>
      </c>
      <c r="AO50" s="241">
        <v>278.52670000000001</v>
      </c>
      <c r="AP50" s="242">
        <v>305.97669999999999</v>
      </c>
      <c r="AQ50" s="560" t="s">
        <v>363</v>
      </c>
      <c r="AR50" s="561">
        <v>323.49099999999999</v>
      </c>
      <c r="AS50" s="562">
        <v>452.03699999999998</v>
      </c>
      <c r="AT50" s="560" t="s">
        <v>364</v>
      </c>
      <c r="AU50" s="561">
        <v>462.995</v>
      </c>
      <c r="AV50" s="562">
        <v>594.81200000000001</v>
      </c>
      <c r="AW50" s="281" t="s">
        <v>327</v>
      </c>
      <c r="AX50" s="282">
        <v>359.58</v>
      </c>
      <c r="AY50" s="282">
        <v>26.935199999999998</v>
      </c>
      <c r="AZ50" s="282">
        <v>37.764000000000003</v>
      </c>
      <c r="BA50" s="283">
        <v>424.2792</v>
      </c>
    </row>
    <row r="51" spans="1:54" s="118" customFormat="1" ht="12" customHeight="1" x14ac:dyDescent="0.25">
      <c r="A51" s="830" t="s">
        <v>65</v>
      </c>
      <c r="B51" s="800"/>
      <c r="C51" s="582" t="s">
        <v>898</v>
      </c>
      <c r="D51" s="551" t="s">
        <v>255</v>
      </c>
      <c r="E51" s="552" t="s">
        <v>53</v>
      </c>
      <c r="F51" s="553">
        <v>33.799999999999997</v>
      </c>
      <c r="G51" s="551" t="s">
        <v>255</v>
      </c>
      <c r="H51" s="552" t="s">
        <v>53</v>
      </c>
      <c r="I51" s="553">
        <v>36.979999999999997</v>
      </c>
      <c r="J51" s="551" t="s">
        <v>372</v>
      </c>
      <c r="K51" s="552">
        <v>4.5229999999999997</v>
      </c>
      <c r="L51" s="553">
        <v>4.5229999999999997</v>
      </c>
      <c r="M51" s="551" t="s">
        <v>293</v>
      </c>
      <c r="N51" s="552">
        <v>18.843</v>
      </c>
      <c r="O51" s="553">
        <v>26.306000000000001</v>
      </c>
      <c r="P51" s="554" t="s">
        <v>53</v>
      </c>
      <c r="Q51" s="241" t="s">
        <v>53</v>
      </c>
      <c r="R51" s="242" t="s">
        <v>53</v>
      </c>
      <c r="S51" s="554" t="s">
        <v>255</v>
      </c>
      <c r="T51" s="241">
        <v>12.79</v>
      </c>
      <c r="U51" s="242">
        <v>15.37</v>
      </c>
      <c r="V51" s="554"/>
      <c r="W51" s="241"/>
      <c r="X51" s="242"/>
      <c r="Y51" s="554" t="s">
        <v>53</v>
      </c>
      <c r="Z51" s="241" t="s">
        <v>53</v>
      </c>
      <c r="AA51" s="242" t="s">
        <v>53</v>
      </c>
      <c r="AB51" s="554" t="s">
        <v>256</v>
      </c>
      <c r="AC51" s="241">
        <v>13.84</v>
      </c>
      <c r="AD51" s="242">
        <v>21.11</v>
      </c>
      <c r="AE51" s="554" t="s">
        <v>53</v>
      </c>
      <c r="AF51" s="241" t="s">
        <v>53</v>
      </c>
      <c r="AG51" s="242" t="s">
        <v>53</v>
      </c>
      <c r="AH51" s="554" t="s">
        <v>53</v>
      </c>
      <c r="AI51" s="241" t="s">
        <v>53</v>
      </c>
      <c r="AJ51" s="242" t="s">
        <v>53</v>
      </c>
      <c r="AK51" s="249" t="s">
        <v>334</v>
      </c>
      <c r="AL51" s="241">
        <v>28.73</v>
      </c>
      <c r="AM51" s="242">
        <v>43.5</v>
      </c>
      <c r="AN51" s="144" t="s">
        <v>294</v>
      </c>
      <c r="AO51" s="241">
        <v>131.24</v>
      </c>
      <c r="AP51" s="242">
        <v>138.49</v>
      </c>
      <c r="AQ51" s="560" t="s">
        <v>294</v>
      </c>
      <c r="AR51" s="561">
        <v>204.9</v>
      </c>
      <c r="AS51" s="562">
        <v>264.8</v>
      </c>
      <c r="AT51" s="560" t="s">
        <v>259</v>
      </c>
      <c r="AU51" s="561">
        <v>200.3</v>
      </c>
      <c r="AV51" s="562">
        <v>296.86130000000003</v>
      </c>
      <c r="AW51" s="281" t="s">
        <v>362</v>
      </c>
      <c r="AX51" s="282">
        <v>155.49789999999999</v>
      </c>
      <c r="AY51" s="282">
        <v>44.63</v>
      </c>
      <c r="AZ51" s="282">
        <v>78.099999999999994</v>
      </c>
      <c r="BA51" s="283">
        <v>278.22789999999998</v>
      </c>
    </row>
    <row r="52" spans="1:54" s="118" customFormat="1" ht="12" customHeight="1" x14ac:dyDescent="0.25">
      <c r="A52" s="830" t="s">
        <v>65</v>
      </c>
      <c r="B52" s="800"/>
      <c r="C52" s="253" t="s">
        <v>114</v>
      </c>
      <c r="D52" s="551" t="s">
        <v>372</v>
      </c>
      <c r="E52" s="552">
        <v>19.940000000000001</v>
      </c>
      <c r="F52" s="553">
        <v>19.940000000000001</v>
      </c>
      <c r="G52" s="551" t="s">
        <v>334</v>
      </c>
      <c r="H52" s="552">
        <v>8.7799999999999994</v>
      </c>
      <c r="I52" s="553">
        <v>10.939</v>
      </c>
      <c r="J52" s="551" t="s">
        <v>334</v>
      </c>
      <c r="K52" s="552">
        <v>58.104100000000003</v>
      </c>
      <c r="L52" s="553">
        <v>62.464100000000002</v>
      </c>
      <c r="M52" s="551" t="s">
        <v>261</v>
      </c>
      <c r="N52" s="552">
        <v>27.442</v>
      </c>
      <c r="O52" s="553">
        <v>103.264</v>
      </c>
      <c r="P52" s="554" t="s">
        <v>329</v>
      </c>
      <c r="Q52" s="241">
        <v>59.042999999999999</v>
      </c>
      <c r="R52" s="242">
        <v>117.813</v>
      </c>
      <c r="S52" s="554" t="s">
        <v>294</v>
      </c>
      <c r="T52" s="241">
        <v>8.27</v>
      </c>
      <c r="U52" s="242">
        <v>92.78</v>
      </c>
      <c r="V52" s="554" t="s">
        <v>260</v>
      </c>
      <c r="W52" s="241">
        <v>77.55</v>
      </c>
      <c r="X52" s="242">
        <v>107.44</v>
      </c>
      <c r="Y52" s="554" t="s">
        <v>261</v>
      </c>
      <c r="Z52" s="241">
        <v>85.74</v>
      </c>
      <c r="AA52" s="242">
        <v>103.21</v>
      </c>
      <c r="AB52" s="554" t="s">
        <v>262</v>
      </c>
      <c r="AC52" s="241">
        <v>105.55800000000001</v>
      </c>
      <c r="AD52" s="242">
        <v>144.648</v>
      </c>
      <c r="AE52" s="554" t="s">
        <v>336</v>
      </c>
      <c r="AF52" s="241">
        <v>100.7</v>
      </c>
      <c r="AG52" s="242">
        <v>156.53</v>
      </c>
      <c r="AH52" s="554" t="s">
        <v>323</v>
      </c>
      <c r="AI52" s="241">
        <v>73.287000000000006</v>
      </c>
      <c r="AJ52" s="242">
        <v>271.18700000000001</v>
      </c>
      <c r="AK52" s="249" t="s">
        <v>296</v>
      </c>
      <c r="AL52" s="241">
        <v>74.8</v>
      </c>
      <c r="AM52" s="242">
        <v>125.65</v>
      </c>
      <c r="AN52" s="144" t="s">
        <v>332</v>
      </c>
      <c r="AO52" s="241">
        <v>91.32</v>
      </c>
      <c r="AP52" s="242">
        <v>200.94</v>
      </c>
      <c r="AQ52" s="560" t="s">
        <v>296</v>
      </c>
      <c r="AR52" s="561">
        <v>120.95</v>
      </c>
      <c r="AS52" s="562">
        <v>193.2</v>
      </c>
      <c r="AT52" s="560" t="s">
        <v>297</v>
      </c>
      <c r="AU52" s="561">
        <v>126.777</v>
      </c>
      <c r="AV52" s="562">
        <v>182.84700000000001</v>
      </c>
      <c r="AW52" s="281" t="s">
        <v>279</v>
      </c>
      <c r="AX52" s="282">
        <v>211.45</v>
      </c>
      <c r="AY52" s="282" t="s">
        <v>53</v>
      </c>
      <c r="AZ52" s="282">
        <v>37.9</v>
      </c>
      <c r="BA52" s="283">
        <v>259.19</v>
      </c>
    </row>
    <row r="53" spans="1:54" s="118" customFormat="1" ht="12" customHeight="1" x14ac:dyDescent="0.25">
      <c r="A53" s="830" t="s">
        <v>65</v>
      </c>
      <c r="B53" s="800"/>
      <c r="C53" s="253" t="s">
        <v>112</v>
      </c>
      <c r="D53" s="551" t="s">
        <v>53</v>
      </c>
      <c r="E53" s="552" t="s">
        <v>53</v>
      </c>
      <c r="F53" s="553" t="s">
        <v>53</v>
      </c>
      <c r="G53" s="551" t="s">
        <v>53</v>
      </c>
      <c r="H53" s="552" t="s">
        <v>53</v>
      </c>
      <c r="I53" s="553" t="s">
        <v>53</v>
      </c>
      <c r="J53" s="551" t="s">
        <v>53</v>
      </c>
      <c r="K53" s="552" t="s">
        <v>53</v>
      </c>
      <c r="L53" s="553" t="s">
        <v>53</v>
      </c>
      <c r="M53" s="551"/>
      <c r="N53" s="552"/>
      <c r="O53" s="553"/>
      <c r="P53" s="554" t="s">
        <v>255</v>
      </c>
      <c r="Q53" s="241">
        <v>2.282</v>
      </c>
      <c r="R53" s="242">
        <v>19.521999999999998</v>
      </c>
      <c r="S53" s="554" t="s">
        <v>372</v>
      </c>
      <c r="T53" s="241" t="s">
        <v>53</v>
      </c>
      <c r="U53" s="242">
        <v>23.08</v>
      </c>
      <c r="V53" s="554" t="s">
        <v>255</v>
      </c>
      <c r="W53" s="241">
        <v>1.62</v>
      </c>
      <c r="X53" s="242">
        <v>5.94</v>
      </c>
      <c r="Y53" s="554" t="s">
        <v>372</v>
      </c>
      <c r="Z53" s="241">
        <v>1.93</v>
      </c>
      <c r="AA53" s="242">
        <v>1.93</v>
      </c>
      <c r="AB53" s="554" t="s">
        <v>256</v>
      </c>
      <c r="AC53" s="241">
        <v>7.859</v>
      </c>
      <c r="AD53" s="242">
        <v>12.259</v>
      </c>
      <c r="AE53" s="554" t="s">
        <v>335</v>
      </c>
      <c r="AF53" s="241">
        <v>10.46</v>
      </c>
      <c r="AG53" s="242">
        <v>17.95</v>
      </c>
      <c r="AH53" s="554" t="s">
        <v>334</v>
      </c>
      <c r="AI53" s="241">
        <v>2.09</v>
      </c>
      <c r="AJ53" s="242">
        <v>39.42</v>
      </c>
      <c r="AK53" s="249" t="s">
        <v>256</v>
      </c>
      <c r="AL53" s="241">
        <v>11.52</v>
      </c>
      <c r="AM53" s="242">
        <v>15.77</v>
      </c>
      <c r="AN53" s="144" t="s">
        <v>293</v>
      </c>
      <c r="AO53" s="241">
        <v>6.98</v>
      </c>
      <c r="AP53" s="242">
        <v>11.15</v>
      </c>
      <c r="AQ53" s="560" t="s">
        <v>372</v>
      </c>
      <c r="AR53" s="561" t="s">
        <v>53</v>
      </c>
      <c r="AS53" s="562">
        <v>8.0399999999999991</v>
      </c>
      <c r="AT53" s="560" t="s">
        <v>293</v>
      </c>
      <c r="AU53" s="561">
        <v>23.81</v>
      </c>
      <c r="AV53" s="562">
        <v>40.729999999999997</v>
      </c>
      <c r="AW53" s="281" t="s">
        <v>257</v>
      </c>
      <c r="AX53" s="282">
        <v>10.721314</v>
      </c>
      <c r="AY53" s="282">
        <v>54.69</v>
      </c>
      <c r="AZ53" s="282">
        <v>6.93</v>
      </c>
      <c r="BA53" s="283">
        <v>72.341313999999997</v>
      </c>
    </row>
    <row r="54" spans="1:54" s="118" customFormat="1" ht="12" customHeight="1" x14ac:dyDescent="0.25">
      <c r="A54" s="830" t="s">
        <v>65</v>
      </c>
      <c r="B54" s="800"/>
      <c r="C54" s="582" t="s">
        <v>903</v>
      </c>
      <c r="D54" s="551"/>
      <c r="E54" s="552"/>
      <c r="F54" s="553"/>
      <c r="G54" s="551"/>
      <c r="H54" s="552"/>
      <c r="I54" s="553"/>
      <c r="J54" s="551"/>
      <c r="K54" s="552"/>
      <c r="L54" s="553"/>
      <c r="M54" s="551" t="s">
        <v>53</v>
      </c>
      <c r="N54" s="552" t="s">
        <v>53</v>
      </c>
      <c r="O54" s="553" t="s">
        <v>53</v>
      </c>
      <c r="P54" s="554" t="s">
        <v>53</v>
      </c>
      <c r="Q54" s="241" t="s">
        <v>53</v>
      </c>
      <c r="R54" s="242" t="s">
        <v>53</v>
      </c>
      <c r="S54" s="554" t="s">
        <v>53</v>
      </c>
      <c r="T54" s="241" t="s">
        <v>53</v>
      </c>
      <c r="U54" s="242" t="s">
        <v>53</v>
      </c>
      <c r="V54" s="554" t="s">
        <v>53</v>
      </c>
      <c r="W54" s="241" t="s">
        <v>53</v>
      </c>
      <c r="X54" s="242" t="s">
        <v>53</v>
      </c>
      <c r="Y54" s="554" t="s">
        <v>53</v>
      </c>
      <c r="Z54" s="241" t="s">
        <v>53</v>
      </c>
      <c r="AA54" s="242" t="s">
        <v>53</v>
      </c>
      <c r="AB54" s="554" t="s">
        <v>255</v>
      </c>
      <c r="AC54" s="241" t="s">
        <v>53</v>
      </c>
      <c r="AD54" s="242">
        <v>24.47</v>
      </c>
      <c r="AE54" s="554" t="s">
        <v>53</v>
      </c>
      <c r="AF54" s="241" t="s">
        <v>53</v>
      </c>
      <c r="AG54" s="242" t="s">
        <v>53</v>
      </c>
      <c r="AH54" s="554" t="s">
        <v>255</v>
      </c>
      <c r="AI54" s="241">
        <v>12.41</v>
      </c>
      <c r="AJ54" s="242">
        <v>13.05</v>
      </c>
      <c r="AK54" s="249" t="s">
        <v>53</v>
      </c>
      <c r="AL54" s="241" t="s">
        <v>53</v>
      </c>
      <c r="AM54" s="242" t="s">
        <v>53</v>
      </c>
      <c r="AN54" s="144" t="s">
        <v>53</v>
      </c>
      <c r="AO54" s="241" t="s">
        <v>53</v>
      </c>
      <c r="AP54" s="242" t="s">
        <v>53</v>
      </c>
      <c r="AQ54" s="560" t="s">
        <v>53</v>
      </c>
      <c r="AR54" s="561" t="s">
        <v>53</v>
      </c>
      <c r="AS54" s="562" t="s">
        <v>53</v>
      </c>
      <c r="AT54" s="560" t="s">
        <v>372</v>
      </c>
      <c r="AU54" s="561">
        <v>12.26</v>
      </c>
      <c r="AV54" s="562">
        <v>12.26</v>
      </c>
      <c r="AW54" s="281" t="s">
        <v>334</v>
      </c>
      <c r="AX54" s="282">
        <v>23.04</v>
      </c>
      <c r="AY54" s="282" t="s">
        <v>53</v>
      </c>
      <c r="AZ54" s="282" t="s">
        <v>53</v>
      </c>
      <c r="BA54" s="283">
        <v>45.01</v>
      </c>
    </row>
    <row r="55" spans="1:54" s="118" customFormat="1" ht="12" customHeight="1" x14ac:dyDescent="0.25">
      <c r="A55" s="830" t="s">
        <v>65</v>
      </c>
      <c r="B55" s="800"/>
      <c r="C55" s="582" t="s">
        <v>901</v>
      </c>
      <c r="D55" s="551"/>
      <c r="E55" s="552"/>
      <c r="F55" s="553"/>
      <c r="G55" s="551"/>
      <c r="H55" s="552"/>
      <c r="I55" s="553"/>
      <c r="J55" s="551"/>
      <c r="K55" s="552"/>
      <c r="L55" s="553"/>
      <c r="M55" s="551"/>
      <c r="N55" s="552"/>
      <c r="O55" s="553"/>
      <c r="P55" s="554" t="s">
        <v>53</v>
      </c>
      <c r="Q55" s="241" t="s">
        <v>53</v>
      </c>
      <c r="R55" s="242" t="s">
        <v>53</v>
      </c>
      <c r="S55" s="554" t="s">
        <v>53</v>
      </c>
      <c r="T55" s="241" t="s">
        <v>53</v>
      </c>
      <c r="U55" s="242" t="s">
        <v>53</v>
      </c>
      <c r="V55" s="554" t="s">
        <v>53</v>
      </c>
      <c r="W55" s="241" t="s">
        <v>53</v>
      </c>
      <c r="X55" s="242" t="s">
        <v>53</v>
      </c>
      <c r="Y55" s="554" t="s">
        <v>53</v>
      </c>
      <c r="Z55" s="241" t="s">
        <v>53</v>
      </c>
      <c r="AA55" s="242" t="s">
        <v>53</v>
      </c>
      <c r="AB55" s="554" t="s">
        <v>372</v>
      </c>
      <c r="AC55" s="241">
        <v>3.8</v>
      </c>
      <c r="AD55" s="242">
        <v>4.96</v>
      </c>
      <c r="AE55" s="554" t="s">
        <v>372</v>
      </c>
      <c r="AF55" s="241" t="s">
        <v>53</v>
      </c>
      <c r="AG55" s="242">
        <v>21.788</v>
      </c>
      <c r="AH55" s="554" t="s">
        <v>256</v>
      </c>
      <c r="AI55" s="241" t="s">
        <v>53</v>
      </c>
      <c r="AJ55" s="242">
        <v>43.81</v>
      </c>
      <c r="AK55" s="249" t="s">
        <v>293</v>
      </c>
      <c r="AL55" s="241">
        <v>31.724</v>
      </c>
      <c r="AM55" s="242">
        <v>46.423999999999999</v>
      </c>
      <c r="AN55" s="144" t="s">
        <v>53</v>
      </c>
      <c r="AO55" s="241" t="s">
        <v>53</v>
      </c>
      <c r="AP55" s="242" t="s">
        <v>53</v>
      </c>
      <c r="AQ55" s="560" t="s">
        <v>53</v>
      </c>
      <c r="AR55" s="561" t="s">
        <v>53</v>
      </c>
      <c r="AS55" s="562" t="s">
        <v>53</v>
      </c>
      <c r="AT55" s="560" t="s">
        <v>334</v>
      </c>
      <c r="AU55" s="561" t="s">
        <v>53</v>
      </c>
      <c r="AV55" s="562">
        <v>31.904</v>
      </c>
      <c r="AW55" s="281" t="s">
        <v>256</v>
      </c>
      <c r="AX55" s="282">
        <v>39.93</v>
      </c>
      <c r="AY55" s="282" t="s">
        <v>53</v>
      </c>
      <c r="AZ55" s="282" t="s">
        <v>53</v>
      </c>
      <c r="BA55" s="283">
        <v>43.2</v>
      </c>
    </row>
    <row r="56" spans="1:54" s="118" customFormat="1" ht="12" customHeight="1" x14ac:dyDescent="0.25">
      <c r="A56" s="830" t="s">
        <v>65</v>
      </c>
      <c r="B56" s="800"/>
      <c r="C56" s="253" t="s">
        <v>117</v>
      </c>
      <c r="D56" s="551" t="s">
        <v>53</v>
      </c>
      <c r="E56" s="552" t="s">
        <v>53</v>
      </c>
      <c r="F56" s="553" t="s">
        <v>53</v>
      </c>
      <c r="G56" s="551"/>
      <c r="H56" s="552"/>
      <c r="I56" s="553"/>
      <c r="J56" s="551" t="s">
        <v>53</v>
      </c>
      <c r="K56" s="552" t="s">
        <v>53</v>
      </c>
      <c r="L56" s="553" t="s">
        <v>53</v>
      </c>
      <c r="M56" s="551" t="s">
        <v>53</v>
      </c>
      <c r="N56" s="552" t="s">
        <v>53</v>
      </c>
      <c r="O56" s="553" t="s">
        <v>53</v>
      </c>
      <c r="P56" s="554" t="s">
        <v>372</v>
      </c>
      <c r="Q56" s="241" t="s">
        <v>333</v>
      </c>
      <c r="R56" s="242">
        <v>31.47</v>
      </c>
      <c r="S56" s="554" t="s">
        <v>53</v>
      </c>
      <c r="T56" s="241" t="s">
        <v>53</v>
      </c>
      <c r="U56" s="242" t="s">
        <v>53</v>
      </c>
      <c r="V56" s="554" t="s">
        <v>53</v>
      </c>
      <c r="W56" s="241" t="s">
        <v>53</v>
      </c>
      <c r="X56" s="242" t="s">
        <v>53</v>
      </c>
      <c r="Y56" s="554" t="s">
        <v>53</v>
      </c>
      <c r="Z56" s="241" t="s">
        <v>53</v>
      </c>
      <c r="AA56" s="242" t="s">
        <v>53</v>
      </c>
      <c r="AB56" s="554" t="s">
        <v>53</v>
      </c>
      <c r="AC56" s="241" t="s">
        <v>53</v>
      </c>
      <c r="AD56" s="242" t="s">
        <v>53</v>
      </c>
      <c r="AE56" s="554" t="s">
        <v>53</v>
      </c>
      <c r="AF56" s="241" t="s">
        <v>53</v>
      </c>
      <c r="AG56" s="242" t="s">
        <v>53</v>
      </c>
      <c r="AH56" s="554" t="s">
        <v>372</v>
      </c>
      <c r="AI56" s="241" t="s">
        <v>333</v>
      </c>
      <c r="AJ56" s="242">
        <v>4.93</v>
      </c>
      <c r="AK56" s="249" t="s">
        <v>372</v>
      </c>
      <c r="AL56" s="241" t="s">
        <v>333</v>
      </c>
      <c r="AM56" s="242">
        <v>20.8</v>
      </c>
      <c r="AN56" s="144" t="s">
        <v>372</v>
      </c>
      <c r="AO56" s="241" t="s">
        <v>53</v>
      </c>
      <c r="AP56" s="242">
        <v>45.9</v>
      </c>
      <c r="AQ56" s="560" t="s">
        <v>256</v>
      </c>
      <c r="AR56" s="561">
        <v>22.51</v>
      </c>
      <c r="AS56" s="562">
        <v>50.16</v>
      </c>
      <c r="AT56" s="560" t="s">
        <v>335</v>
      </c>
      <c r="AU56" s="561">
        <v>43.97</v>
      </c>
      <c r="AV56" s="562">
        <v>64.78</v>
      </c>
      <c r="AW56" s="281" t="s">
        <v>335</v>
      </c>
      <c r="AX56" s="282">
        <v>28.8</v>
      </c>
      <c r="AY56" s="282" t="s">
        <v>53</v>
      </c>
      <c r="AZ56" s="282" t="s">
        <v>53</v>
      </c>
      <c r="BA56" s="283">
        <v>42.6265</v>
      </c>
    </row>
    <row r="57" spans="1:54" s="118" customFormat="1" ht="12" customHeight="1" x14ac:dyDescent="0.25">
      <c r="A57" s="830"/>
      <c r="B57" s="800"/>
      <c r="C57" s="253" t="s">
        <v>118</v>
      </c>
      <c r="D57" s="551"/>
      <c r="E57" s="552"/>
      <c r="F57" s="553"/>
      <c r="G57" s="551"/>
      <c r="H57" s="552"/>
      <c r="I57" s="553"/>
      <c r="J57" s="551" t="s">
        <v>53</v>
      </c>
      <c r="K57" s="552" t="s">
        <v>53</v>
      </c>
      <c r="L57" s="553" t="s">
        <v>53</v>
      </c>
      <c r="M57" s="551" t="s">
        <v>53</v>
      </c>
      <c r="N57" s="552" t="s">
        <v>53</v>
      </c>
      <c r="O57" s="553" t="s">
        <v>53</v>
      </c>
      <c r="P57" s="554" t="s">
        <v>53</v>
      </c>
      <c r="Q57" s="241" t="s">
        <v>53</v>
      </c>
      <c r="R57" s="242" t="s">
        <v>53</v>
      </c>
      <c r="S57" s="554" t="s">
        <v>334</v>
      </c>
      <c r="T57" s="241" t="s">
        <v>53</v>
      </c>
      <c r="U57" s="242">
        <v>23.53</v>
      </c>
      <c r="V57" s="554" t="s">
        <v>293</v>
      </c>
      <c r="W57" s="241">
        <v>14.06</v>
      </c>
      <c r="X57" s="242">
        <v>26.6</v>
      </c>
      <c r="Y57" s="554" t="s">
        <v>292</v>
      </c>
      <c r="Z57" s="241">
        <v>23.34</v>
      </c>
      <c r="AA57" s="242">
        <v>35.81</v>
      </c>
      <c r="AB57" s="554" t="s">
        <v>256</v>
      </c>
      <c r="AC57" s="241" t="s">
        <v>53</v>
      </c>
      <c r="AD57" s="242">
        <v>24.43</v>
      </c>
      <c r="AE57" s="554" t="s">
        <v>256</v>
      </c>
      <c r="AF57" s="241" t="s">
        <v>53</v>
      </c>
      <c r="AG57" s="242">
        <v>31.765999999999998</v>
      </c>
      <c r="AH57" s="554" t="s">
        <v>256</v>
      </c>
      <c r="AI57" s="241">
        <v>11.23</v>
      </c>
      <c r="AJ57" s="242">
        <v>29.03</v>
      </c>
      <c r="AK57" s="249" t="s">
        <v>257</v>
      </c>
      <c r="AL57" s="241">
        <v>52.9</v>
      </c>
      <c r="AM57" s="242">
        <v>55.16</v>
      </c>
      <c r="AN57" s="144" t="s">
        <v>293</v>
      </c>
      <c r="AO57" s="241">
        <v>16.16</v>
      </c>
      <c r="AP57" s="242">
        <v>17.98</v>
      </c>
      <c r="AQ57" s="560" t="s">
        <v>292</v>
      </c>
      <c r="AR57" s="561">
        <v>45.08</v>
      </c>
      <c r="AS57" s="562">
        <v>83.64</v>
      </c>
      <c r="AT57" s="560" t="s">
        <v>258</v>
      </c>
      <c r="AU57" s="561">
        <v>73.040000000000006</v>
      </c>
      <c r="AV57" s="562">
        <v>92.9</v>
      </c>
      <c r="AW57" s="281" t="s">
        <v>293</v>
      </c>
      <c r="AX57" s="282">
        <v>39.01</v>
      </c>
      <c r="AY57" s="282" t="s">
        <v>333</v>
      </c>
      <c r="AZ57" s="282" t="s">
        <v>333</v>
      </c>
      <c r="BA57" s="283">
        <v>39.01</v>
      </c>
    </row>
    <row r="58" spans="1:54" s="118" customFormat="1" ht="12" customHeight="1" x14ac:dyDescent="0.25">
      <c r="A58" s="830" t="s">
        <v>65</v>
      </c>
      <c r="B58" s="800"/>
      <c r="C58" s="253" t="s">
        <v>115</v>
      </c>
      <c r="D58" s="551"/>
      <c r="E58" s="552"/>
      <c r="F58" s="553"/>
      <c r="G58" s="551"/>
      <c r="H58" s="552"/>
      <c r="I58" s="553"/>
      <c r="J58" s="551"/>
      <c r="K58" s="552"/>
      <c r="L58" s="553"/>
      <c r="M58" s="551"/>
      <c r="N58" s="552"/>
      <c r="O58" s="553"/>
      <c r="P58" s="554"/>
      <c r="Q58" s="241"/>
      <c r="R58" s="242"/>
      <c r="S58" s="554"/>
      <c r="T58" s="241"/>
      <c r="U58" s="242"/>
      <c r="V58" s="554" t="s">
        <v>53</v>
      </c>
      <c r="W58" s="241" t="s">
        <v>53</v>
      </c>
      <c r="X58" s="242" t="s">
        <v>53</v>
      </c>
      <c r="Y58" s="554" t="s">
        <v>372</v>
      </c>
      <c r="Z58" s="241">
        <v>2.2799999999999998</v>
      </c>
      <c r="AA58" s="242">
        <v>2.93</v>
      </c>
      <c r="AB58" s="554" t="s">
        <v>53</v>
      </c>
      <c r="AC58" s="241" t="s">
        <v>53</v>
      </c>
      <c r="AD58" s="242" t="s">
        <v>53</v>
      </c>
      <c r="AE58" s="554" t="s">
        <v>372</v>
      </c>
      <c r="AF58" s="241">
        <v>7.18</v>
      </c>
      <c r="AG58" s="242">
        <v>11.43</v>
      </c>
      <c r="AH58" s="554" t="s">
        <v>53</v>
      </c>
      <c r="AI58" s="241" t="s">
        <v>53</v>
      </c>
      <c r="AJ58" s="242" t="s">
        <v>53</v>
      </c>
      <c r="AK58" s="249" t="s">
        <v>53</v>
      </c>
      <c r="AL58" s="241" t="s">
        <v>53</v>
      </c>
      <c r="AM58" s="242" t="s">
        <v>53</v>
      </c>
      <c r="AN58" s="144" t="s">
        <v>372</v>
      </c>
      <c r="AO58" s="241">
        <v>3.67</v>
      </c>
      <c r="AP58" s="242">
        <v>3.67</v>
      </c>
      <c r="AQ58" s="560" t="s">
        <v>372</v>
      </c>
      <c r="AR58" s="561" t="s">
        <v>53</v>
      </c>
      <c r="AS58" s="562">
        <v>15.87</v>
      </c>
      <c r="AT58" s="560" t="s">
        <v>334</v>
      </c>
      <c r="AU58" s="561">
        <v>26.83</v>
      </c>
      <c r="AV58" s="562">
        <v>27.55</v>
      </c>
      <c r="AW58" s="281" t="s">
        <v>368</v>
      </c>
      <c r="AX58" s="282">
        <v>30.429724</v>
      </c>
      <c r="AY58" s="282" t="s">
        <v>333</v>
      </c>
      <c r="AZ58" s="282" t="s">
        <v>53</v>
      </c>
      <c r="BA58" s="283">
        <v>30.929724</v>
      </c>
    </row>
    <row r="59" spans="1:54" s="118" customFormat="1" ht="12" customHeight="1" x14ac:dyDescent="0.25">
      <c r="A59" s="830" t="s">
        <v>65</v>
      </c>
      <c r="B59" s="800"/>
      <c r="C59" s="253" t="s">
        <v>176</v>
      </c>
      <c r="D59" s="551"/>
      <c r="E59" s="552"/>
      <c r="F59" s="553"/>
      <c r="G59" s="551"/>
      <c r="H59" s="552"/>
      <c r="I59" s="553"/>
      <c r="J59" s="551"/>
      <c r="K59" s="552"/>
      <c r="L59" s="553"/>
      <c r="M59" s="551"/>
      <c r="N59" s="552"/>
      <c r="O59" s="553"/>
      <c r="P59" s="554"/>
      <c r="Q59" s="241"/>
      <c r="R59" s="242"/>
      <c r="S59" s="554"/>
      <c r="T59" s="241"/>
      <c r="U59" s="242"/>
      <c r="V59" s="554"/>
      <c r="W59" s="241"/>
      <c r="X59" s="242"/>
      <c r="Y59" s="554"/>
      <c r="Z59" s="241"/>
      <c r="AA59" s="242"/>
      <c r="AB59" s="554"/>
      <c r="AC59" s="241"/>
      <c r="AD59" s="242"/>
      <c r="AE59" s="554"/>
      <c r="AF59" s="241"/>
      <c r="AG59" s="242"/>
      <c r="AH59" s="554"/>
      <c r="AI59" s="241"/>
      <c r="AJ59" s="242"/>
      <c r="AK59" s="249"/>
      <c r="AL59" s="241"/>
      <c r="AM59" s="242"/>
      <c r="AN59" s="144"/>
      <c r="AO59" s="241"/>
      <c r="AP59" s="242"/>
      <c r="AQ59" s="560" t="s">
        <v>53</v>
      </c>
      <c r="AR59" s="561" t="s">
        <v>53</v>
      </c>
      <c r="AS59" s="562" t="s">
        <v>53</v>
      </c>
      <c r="AT59" s="560" t="s">
        <v>372</v>
      </c>
      <c r="AU59" s="561">
        <v>3.37</v>
      </c>
      <c r="AV59" s="562">
        <v>4.2300000000000004</v>
      </c>
      <c r="AW59" s="281" t="s">
        <v>256</v>
      </c>
      <c r="AX59" s="282">
        <v>8.9600000000000009</v>
      </c>
      <c r="AY59" s="282" t="s">
        <v>333</v>
      </c>
      <c r="AZ59" s="282" t="s">
        <v>53</v>
      </c>
      <c r="BA59" s="283">
        <v>14.32</v>
      </c>
    </row>
    <row r="60" spans="1:54" s="118" customFormat="1" ht="12" customHeight="1" x14ac:dyDescent="0.25">
      <c r="A60" s="830"/>
      <c r="B60" s="800"/>
      <c r="C60" s="253" t="s">
        <v>116</v>
      </c>
      <c r="D60" s="551" t="s">
        <v>53</v>
      </c>
      <c r="E60" s="552" t="s">
        <v>53</v>
      </c>
      <c r="F60" s="553" t="s">
        <v>53</v>
      </c>
      <c r="G60" s="551" t="s">
        <v>53</v>
      </c>
      <c r="H60" s="552" t="s">
        <v>53</v>
      </c>
      <c r="I60" s="553" t="s">
        <v>53</v>
      </c>
      <c r="J60" s="551" t="s">
        <v>53</v>
      </c>
      <c r="K60" s="552" t="s">
        <v>53</v>
      </c>
      <c r="L60" s="553" t="s">
        <v>53</v>
      </c>
      <c r="M60" s="551" t="s">
        <v>53</v>
      </c>
      <c r="N60" s="552" t="s">
        <v>53</v>
      </c>
      <c r="O60" s="553" t="s">
        <v>53</v>
      </c>
      <c r="P60" s="554" t="s">
        <v>53</v>
      </c>
      <c r="Q60" s="241" t="s">
        <v>53</v>
      </c>
      <c r="R60" s="242" t="s">
        <v>53</v>
      </c>
      <c r="S60" s="554"/>
      <c r="T60" s="241"/>
      <c r="U60" s="242"/>
      <c r="V60" s="554" t="s">
        <v>53</v>
      </c>
      <c r="W60" s="241" t="s">
        <v>53</v>
      </c>
      <c r="X60" s="242" t="s">
        <v>53</v>
      </c>
      <c r="Y60" s="554" t="s">
        <v>53</v>
      </c>
      <c r="Z60" s="241" t="s">
        <v>53</v>
      </c>
      <c r="AA60" s="242" t="s">
        <v>53</v>
      </c>
      <c r="AB60" s="554" t="s">
        <v>53</v>
      </c>
      <c r="AC60" s="241" t="s">
        <v>53</v>
      </c>
      <c r="AD60" s="242" t="s">
        <v>53</v>
      </c>
      <c r="AE60" s="554" t="s">
        <v>53</v>
      </c>
      <c r="AF60" s="241" t="s">
        <v>53</v>
      </c>
      <c r="AG60" s="242" t="s">
        <v>53</v>
      </c>
      <c r="AH60" s="554" t="s">
        <v>53</v>
      </c>
      <c r="AI60" s="241" t="s">
        <v>53</v>
      </c>
      <c r="AJ60" s="242" t="s">
        <v>53</v>
      </c>
      <c r="AK60" s="249" t="s">
        <v>334</v>
      </c>
      <c r="AL60" s="241">
        <v>2.33</v>
      </c>
      <c r="AM60" s="242">
        <v>6.65</v>
      </c>
      <c r="AN60" s="144" t="s">
        <v>255</v>
      </c>
      <c r="AO60" s="241">
        <v>1.45</v>
      </c>
      <c r="AP60" s="242">
        <v>1.45</v>
      </c>
      <c r="AQ60" s="560" t="s">
        <v>334</v>
      </c>
      <c r="AR60" s="561">
        <v>4.5350000000000001</v>
      </c>
      <c r="AS60" s="562">
        <v>10.525</v>
      </c>
      <c r="AT60" s="560" t="s">
        <v>334</v>
      </c>
      <c r="AU60" s="561">
        <v>6.1349999999999998</v>
      </c>
      <c r="AV60" s="562">
        <v>14.775</v>
      </c>
      <c r="AW60" s="281" t="s">
        <v>292</v>
      </c>
      <c r="AX60" s="282">
        <v>5.8650000000000002</v>
      </c>
      <c r="AY60" s="282" t="s">
        <v>333</v>
      </c>
      <c r="AZ60" s="282" t="s">
        <v>53</v>
      </c>
      <c r="BA60" s="283">
        <v>7.125</v>
      </c>
    </row>
    <row r="61" spans="1:54" s="118" customFormat="1" ht="12" customHeight="1" x14ac:dyDescent="0.25">
      <c r="A61" s="830" t="s">
        <v>65</v>
      </c>
      <c r="B61" s="800"/>
      <c r="C61" s="582" t="s">
        <v>947</v>
      </c>
      <c r="D61" s="551"/>
      <c r="E61" s="552"/>
      <c r="F61" s="553"/>
      <c r="G61" s="551"/>
      <c r="H61" s="552"/>
      <c r="I61" s="553"/>
      <c r="J61" s="551"/>
      <c r="K61" s="552"/>
      <c r="L61" s="553"/>
      <c r="M61" s="551"/>
      <c r="N61" s="552"/>
      <c r="O61" s="553"/>
      <c r="P61" s="554"/>
      <c r="Q61" s="241"/>
      <c r="R61" s="242"/>
      <c r="S61" s="554"/>
      <c r="T61" s="241"/>
      <c r="U61" s="242"/>
      <c r="V61" s="554"/>
      <c r="W61" s="241"/>
      <c r="X61" s="242"/>
      <c r="Y61" s="554"/>
      <c r="Z61" s="241"/>
      <c r="AA61" s="242"/>
      <c r="AB61" s="554"/>
      <c r="AC61" s="241"/>
      <c r="AD61" s="242"/>
      <c r="AE61" s="554" t="s">
        <v>53</v>
      </c>
      <c r="AF61" s="241" t="s">
        <v>53</v>
      </c>
      <c r="AG61" s="242" t="s">
        <v>53</v>
      </c>
      <c r="AH61" s="554" t="s">
        <v>53</v>
      </c>
      <c r="AI61" s="241" t="s">
        <v>53</v>
      </c>
      <c r="AJ61" s="242" t="s">
        <v>53</v>
      </c>
      <c r="AK61" s="249" t="s">
        <v>53</v>
      </c>
      <c r="AL61" s="241" t="s">
        <v>53</v>
      </c>
      <c r="AM61" s="242" t="s">
        <v>53</v>
      </c>
      <c r="AN61" s="144" t="s">
        <v>53</v>
      </c>
      <c r="AO61" s="241" t="s">
        <v>53</v>
      </c>
      <c r="AP61" s="242" t="s">
        <v>53</v>
      </c>
      <c r="AQ61" s="560" t="s">
        <v>53</v>
      </c>
      <c r="AR61" s="561" t="s">
        <v>53</v>
      </c>
      <c r="AS61" s="562" t="s">
        <v>53</v>
      </c>
      <c r="AT61" s="560" t="s">
        <v>53</v>
      </c>
      <c r="AU61" s="561" t="s">
        <v>53</v>
      </c>
      <c r="AV61" s="562" t="s">
        <v>53</v>
      </c>
      <c r="AW61" s="281"/>
      <c r="AX61" s="282"/>
      <c r="AY61" s="282"/>
      <c r="AZ61" s="282"/>
      <c r="BA61" s="283" t="s">
        <v>333</v>
      </c>
    </row>
    <row r="62" spans="1:54" s="118" customFormat="1" ht="12" customHeight="1" x14ac:dyDescent="0.25">
      <c r="A62" s="830" t="s">
        <v>65</v>
      </c>
      <c r="B62" s="800"/>
      <c r="C62" s="253" t="s">
        <v>174</v>
      </c>
      <c r="D62" s="551"/>
      <c r="E62" s="552"/>
      <c r="F62" s="553"/>
      <c r="G62" s="551"/>
      <c r="H62" s="552"/>
      <c r="I62" s="553"/>
      <c r="J62" s="551"/>
      <c r="K62" s="552"/>
      <c r="L62" s="553"/>
      <c r="M62" s="551"/>
      <c r="N62" s="552"/>
      <c r="O62" s="553"/>
      <c r="P62" s="554"/>
      <c r="Q62" s="241"/>
      <c r="R62" s="242"/>
      <c r="S62" s="554" t="s">
        <v>255</v>
      </c>
      <c r="T62" s="241">
        <v>8.91</v>
      </c>
      <c r="U62" s="242">
        <v>8.91</v>
      </c>
      <c r="V62" s="554" t="s">
        <v>255</v>
      </c>
      <c r="W62" s="241">
        <v>22.33</v>
      </c>
      <c r="X62" s="242">
        <v>22.33</v>
      </c>
      <c r="Y62" s="554" t="s">
        <v>255</v>
      </c>
      <c r="Z62" s="241">
        <v>13.44</v>
      </c>
      <c r="AA62" s="242">
        <v>13.44</v>
      </c>
      <c r="AB62" s="554" t="s">
        <v>292</v>
      </c>
      <c r="AC62" s="241">
        <v>32.5</v>
      </c>
      <c r="AD62" s="242">
        <v>32.5</v>
      </c>
      <c r="AE62" s="554" t="s">
        <v>257</v>
      </c>
      <c r="AF62" s="241">
        <v>60.05</v>
      </c>
      <c r="AG62" s="242">
        <v>60.82</v>
      </c>
      <c r="AH62" s="554" t="s">
        <v>257</v>
      </c>
      <c r="AI62" s="241">
        <v>64.747399999999999</v>
      </c>
      <c r="AJ62" s="242">
        <v>71.567400000000006</v>
      </c>
      <c r="AK62" s="249" t="s">
        <v>335</v>
      </c>
      <c r="AL62" s="241">
        <v>85.65</v>
      </c>
      <c r="AM62" s="242">
        <v>89.29</v>
      </c>
      <c r="AN62" s="144" t="s">
        <v>292</v>
      </c>
      <c r="AO62" s="241">
        <v>72.89</v>
      </c>
      <c r="AP62" s="242">
        <v>72.89</v>
      </c>
      <c r="AQ62" s="560" t="s">
        <v>292</v>
      </c>
      <c r="AR62" s="561">
        <v>82.02</v>
      </c>
      <c r="AS62" s="562" t="s">
        <v>273</v>
      </c>
      <c r="AT62" s="560" t="s">
        <v>255</v>
      </c>
      <c r="AU62" s="561">
        <v>40.450000000000003</v>
      </c>
      <c r="AV62" s="562">
        <v>40.9</v>
      </c>
      <c r="AW62" s="281" t="s">
        <v>53</v>
      </c>
      <c r="AX62" s="282" t="s">
        <v>53</v>
      </c>
      <c r="AY62" s="282" t="s">
        <v>53</v>
      </c>
      <c r="AZ62" s="282" t="s">
        <v>53</v>
      </c>
      <c r="BA62" s="283"/>
    </row>
    <row r="63" spans="1:54" s="118" customFormat="1" ht="12" customHeight="1" x14ac:dyDescent="0.25">
      <c r="A63" s="830" t="s">
        <v>65</v>
      </c>
      <c r="B63" s="801"/>
      <c r="C63" s="671" t="s">
        <v>904</v>
      </c>
      <c r="D63" s="551"/>
      <c r="E63" s="552"/>
      <c r="F63" s="553"/>
      <c r="G63" s="551"/>
      <c r="H63" s="552"/>
      <c r="I63" s="553"/>
      <c r="J63" s="551"/>
      <c r="K63" s="552"/>
      <c r="L63" s="553"/>
      <c r="M63" s="551"/>
      <c r="N63" s="552"/>
      <c r="O63" s="553"/>
      <c r="P63" s="555"/>
      <c r="Q63" s="247"/>
      <c r="R63" s="248"/>
      <c r="S63" s="555"/>
      <c r="T63" s="247"/>
      <c r="U63" s="248"/>
      <c r="V63" s="555"/>
      <c r="W63" s="247"/>
      <c r="X63" s="248"/>
      <c r="Y63" s="555"/>
      <c r="Z63" s="247"/>
      <c r="AA63" s="248"/>
      <c r="AB63" s="555"/>
      <c r="AC63" s="247"/>
      <c r="AD63" s="248"/>
      <c r="AE63" s="555"/>
      <c r="AF63" s="247"/>
      <c r="AG63" s="248"/>
      <c r="AH63" s="555"/>
      <c r="AI63" s="247"/>
      <c r="AJ63" s="248"/>
      <c r="AK63" s="251"/>
      <c r="AL63" s="247"/>
      <c r="AM63" s="248"/>
      <c r="AN63" s="246"/>
      <c r="AO63" s="247"/>
      <c r="AP63" s="248"/>
      <c r="AQ63" s="560"/>
      <c r="AR63" s="561"/>
      <c r="AS63" s="562"/>
      <c r="AT63" s="560"/>
      <c r="AU63" s="561"/>
      <c r="AV63" s="562"/>
      <c r="AW63" s="284" t="s">
        <v>53</v>
      </c>
      <c r="AX63" s="285" t="s">
        <v>53</v>
      </c>
      <c r="AY63" s="285" t="s">
        <v>53</v>
      </c>
      <c r="AZ63" s="285" t="s">
        <v>53</v>
      </c>
      <c r="BA63" s="286"/>
      <c r="BB63" s="296"/>
    </row>
    <row r="64" spans="1:54" s="118" customFormat="1" ht="12" customHeight="1" x14ac:dyDescent="0.25">
      <c r="A64" s="830" t="s">
        <v>65</v>
      </c>
      <c r="B64" s="799" t="s">
        <v>37</v>
      </c>
      <c r="C64" s="252" t="s">
        <v>121</v>
      </c>
      <c r="D64" s="547"/>
      <c r="E64" s="548"/>
      <c r="F64" s="549"/>
      <c r="G64" s="547"/>
      <c r="H64" s="548"/>
      <c r="I64" s="549"/>
      <c r="J64" s="547" t="s">
        <v>53</v>
      </c>
      <c r="K64" s="548" t="s">
        <v>53</v>
      </c>
      <c r="L64" s="549" t="s">
        <v>53</v>
      </c>
      <c r="M64" s="547" t="s">
        <v>53</v>
      </c>
      <c r="N64" s="548" t="s">
        <v>53</v>
      </c>
      <c r="O64" s="549" t="s">
        <v>53</v>
      </c>
      <c r="P64" s="550" t="s">
        <v>53</v>
      </c>
      <c r="Q64" s="244" t="s">
        <v>53</v>
      </c>
      <c r="R64" s="245" t="s">
        <v>53</v>
      </c>
      <c r="S64" s="550" t="s">
        <v>53</v>
      </c>
      <c r="T64" s="244" t="s">
        <v>53</v>
      </c>
      <c r="U64" s="245" t="s">
        <v>53</v>
      </c>
      <c r="V64" s="550" t="s">
        <v>53</v>
      </c>
      <c r="W64" s="244" t="s">
        <v>53</v>
      </c>
      <c r="X64" s="245" t="s">
        <v>53</v>
      </c>
      <c r="Y64" s="550"/>
      <c r="Z64" s="244"/>
      <c r="AA64" s="245"/>
      <c r="AB64" s="550" t="s">
        <v>53</v>
      </c>
      <c r="AC64" s="244" t="s">
        <v>53</v>
      </c>
      <c r="AD64" s="245" t="s">
        <v>53</v>
      </c>
      <c r="AE64" s="550" t="s">
        <v>53</v>
      </c>
      <c r="AF64" s="244" t="s">
        <v>53</v>
      </c>
      <c r="AG64" s="245" t="s">
        <v>53</v>
      </c>
      <c r="AH64" s="550" t="s">
        <v>372</v>
      </c>
      <c r="AI64" s="244">
        <v>23.92</v>
      </c>
      <c r="AJ64" s="245">
        <v>26.26</v>
      </c>
      <c r="AK64" s="250" t="s">
        <v>372</v>
      </c>
      <c r="AL64" s="244">
        <v>13.07</v>
      </c>
      <c r="AM64" s="245">
        <v>13.07</v>
      </c>
      <c r="AN64" s="243" t="s">
        <v>372</v>
      </c>
      <c r="AO64" s="244" t="s">
        <v>332</v>
      </c>
      <c r="AP64" s="245" t="s">
        <v>332</v>
      </c>
      <c r="AQ64" s="557" t="s">
        <v>53</v>
      </c>
      <c r="AR64" s="558" t="s">
        <v>53</v>
      </c>
      <c r="AS64" s="559" t="s">
        <v>53</v>
      </c>
      <c r="AT64" s="557" t="s">
        <v>53</v>
      </c>
      <c r="AU64" s="558" t="s">
        <v>53</v>
      </c>
      <c r="AV64" s="559" t="s">
        <v>53</v>
      </c>
      <c r="AW64" s="278" t="s">
        <v>372</v>
      </c>
      <c r="AX64" s="279">
        <v>26.28</v>
      </c>
      <c r="AY64" s="279" t="s">
        <v>333</v>
      </c>
      <c r="AZ64" s="279" t="s">
        <v>53</v>
      </c>
      <c r="BA64" s="280">
        <v>28.17</v>
      </c>
    </row>
    <row r="65" spans="1:53" s="118" customFormat="1" ht="12" customHeight="1" x14ac:dyDescent="0.25">
      <c r="A65" s="830" t="s">
        <v>65</v>
      </c>
      <c r="B65" s="800"/>
      <c r="C65" s="582" t="s">
        <v>906</v>
      </c>
      <c r="D65" s="551"/>
      <c r="E65" s="552"/>
      <c r="F65" s="553"/>
      <c r="G65" s="551"/>
      <c r="H65" s="552"/>
      <c r="I65" s="553"/>
      <c r="J65" s="551"/>
      <c r="K65" s="552"/>
      <c r="L65" s="553"/>
      <c r="M65" s="551"/>
      <c r="N65" s="552"/>
      <c r="O65" s="553"/>
      <c r="P65" s="554"/>
      <c r="Q65" s="241"/>
      <c r="R65" s="242"/>
      <c r="S65" s="554" t="s">
        <v>53</v>
      </c>
      <c r="T65" s="241" t="s">
        <v>53</v>
      </c>
      <c r="U65" s="242" t="s">
        <v>53</v>
      </c>
      <c r="V65" s="554"/>
      <c r="W65" s="241"/>
      <c r="X65" s="242"/>
      <c r="Y65" s="554"/>
      <c r="Z65" s="241"/>
      <c r="AA65" s="242"/>
      <c r="AB65" s="554"/>
      <c r="AC65" s="241"/>
      <c r="AD65" s="242"/>
      <c r="AE65" s="554" t="s">
        <v>53</v>
      </c>
      <c r="AF65" s="241" t="s">
        <v>53</v>
      </c>
      <c r="AG65" s="242" t="s">
        <v>53</v>
      </c>
      <c r="AH65" s="554" t="s">
        <v>53</v>
      </c>
      <c r="AI65" s="241" t="s">
        <v>53</v>
      </c>
      <c r="AJ65" s="242" t="s">
        <v>53</v>
      </c>
      <c r="AK65" s="249"/>
      <c r="AL65" s="241"/>
      <c r="AM65" s="242"/>
      <c r="AN65" s="144" t="s">
        <v>53</v>
      </c>
      <c r="AO65" s="241" t="s">
        <v>53</v>
      </c>
      <c r="AP65" s="242" t="s">
        <v>53</v>
      </c>
      <c r="AQ65" s="560" t="s">
        <v>53</v>
      </c>
      <c r="AR65" s="561" t="s">
        <v>53</v>
      </c>
      <c r="AS65" s="562" t="s">
        <v>53</v>
      </c>
      <c r="AT65" s="560" t="s">
        <v>53</v>
      </c>
      <c r="AU65" s="561" t="s">
        <v>53</v>
      </c>
      <c r="AV65" s="562" t="s">
        <v>53</v>
      </c>
      <c r="AW65" s="281" t="s">
        <v>255</v>
      </c>
      <c r="AX65" s="282">
        <v>17.87</v>
      </c>
      <c r="AY65" s="282" t="s">
        <v>53</v>
      </c>
      <c r="AZ65" s="282" t="s">
        <v>333</v>
      </c>
      <c r="BA65" s="283">
        <v>23.58</v>
      </c>
    </row>
    <row r="66" spans="1:53" s="118" customFormat="1" ht="12" customHeight="1" x14ac:dyDescent="0.25">
      <c r="A66" s="830" t="s">
        <v>65</v>
      </c>
      <c r="B66" s="800"/>
      <c r="C66" s="253" t="s">
        <v>120</v>
      </c>
      <c r="D66" s="551"/>
      <c r="E66" s="552"/>
      <c r="F66" s="553"/>
      <c r="G66" s="551"/>
      <c r="H66" s="552"/>
      <c r="I66" s="553"/>
      <c r="J66" s="551"/>
      <c r="K66" s="552"/>
      <c r="L66" s="553"/>
      <c r="M66" s="551"/>
      <c r="N66" s="552"/>
      <c r="O66" s="553"/>
      <c r="P66" s="554" t="s">
        <v>53</v>
      </c>
      <c r="Q66" s="241" t="s">
        <v>53</v>
      </c>
      <c r="R66" s="242" t="s">
        <v>53</v>
      </c>
      <c r="S66" s="554"/>
      <c r="T66" s="241"/>
      <c r="U66" s="242"/>
      <c r="V66" s="554"/>
      <c r="W66" s="241"/>
      <c r="X66" s="242"/>
      <c r="Y66" s="554"/>
      <c r="Z66" s="241"/>
      <c r="AA66" s="242"/>
      <c r="AB66" s="554" t="s">
        <v>53</v>
      </c>
      <c r="AC66" s="241" t="s">
        <v>53</v>
      </c>
      <c r="AD66" s="242" t="s">
        <v>53</v>
      </c>
      <c r="AE66" s="554"/>
      <c r="AF66" s="241"/>
      <c r="AG66" s="242"/>
      <c r="AH66" s="554"/>
      <c r="AI66" s="241"/>
      <c r="AJ66" s="242"/>
      <c r="AK66" s="249" t="s">
        <v>53</v>
      </c>
      <c r="AL66" s="241" t="s">
        <v>53</v>
      </c>
      <c r="AM66" s="242" t="s">
        <v>53</v>
      </c>
      <c r="AN66" s="144" t="s">
        <v>53</v>
      </c>
      <c r="AO66" s="241" t="s">
        <v>53</v>
      </c>
      <c r="AP66" s="242" t="s">
        <v>53</v>
      </c>
      <c r="AQ66" s="560"/>
      <c r="AR66" s="561"/>
      <c r="AS66" s="562"/>
      <c r="AT66" s="560"/>
      <c r="AU66" s="561"/>
      <c r="AV66" s="562"/>
      <c r="AW66" s="281" t="s">
        <v>372</v>
      </c>
      <c r="AX66" s="282">
        <v>17.690000000000001</v>
      </c>
      <c r="AY66" s="282" t="s">
        <v>333</v>
      </c>
      <c r="AZ66" s="282" t="s">
        <v>333</v>
      </c>
      <c r="BA66" s="283">
        <v>17.690000000000001</v>
      </c>
    </row>
    <row r="67" spans="1:53" s="118" customFormat="1" ht="12" customHeight="1" x14ac:dyDescent="0.25">
      <c r="A67" s="830" t="s">
        <v>65</v>
      </c>
      <c r="B67" s="800"/>
      <c r="C67" s="253" t="s">
        <v>119</v>
      </c>
      <c r="D67" s="551" t="s">
        <v>53</v>
      </c>
      <c r="E67" s="552" t="s">
        <v>53</v>
      </c>
      <c r="F67" s="553" t="s">
        <v>53</v>
      </c>
      <c r="G67" s="551"/>
      <c r="H67" s="552"/>
      <c r="I67" s="553"/>
      <c r="J67" s="551" t="s">
        <v>53</v>
      </c>
      <c r="K67" s="552" t="s">
        <v>53</v>
      </c>
      <c r="L67" s="553" t="s">
        <v>53</v>
      </c>
      <c r="M67" s="551"/>
      <c r="N67" s="552"/>
      <c r="O67" s="553"/>
      <c r="P67" s="554"/>
      <c r="Q67" s="241"/>
      <c r="R67" s="242"/>
      <c r="S67" s="554"/>
      <c r="T67" s="241"/>
      <c r="U67" s="242"/>
      <c r="V67" s="554"/>
      <c r="W67" s="241"/>
      <c r="X67" s="242"/>
      <c r="Y67" s="554"/>
      <c r="Z67" s="241"/>
      <c r="AA67" s="242"/>
      <c r="AB67" s="554"/>
      <c r="AC67" s="241"/>
      <c r="AD67" s="242"/>
      <c r="AE67" s="554" t="s">
        <v>53</v>
      </c>
      <c r="AF67" s="241" t="s">
        <v>53</v>
      </c>
      <c r="AG67" s="242" t="s">
        <v>53</v>
      </c>
      <c r="AH67" s="554" t="s">
        <v>53</v>
      </c>
      <c r="AI67" s="241" t="s">
        <v>53</v>
      </c>
      <c r="AJ67" s="242" t="s">
        <v>53</v>
      </c>
      <c r="AK67" s="249"/>
      <c r="AL67" s="241"/>
      <c r="AM67" s="242"/>
      <c r="AN67" s="144"/>
      <c r="AO67" s="241"/>
      <c r="AP67" s="242"/>
      <c r="AQ67" s="560" t="s">
        <v>53</v>
      </c>
      <c r="AR67" s="561" t="s">
        <v>53</v>
      </c>
      <c r="AS67" s="562" t="s">
        <v>53</v>
      </c>
      <c r="AT67" s="560" t="s">
        <v>53</v>
      </c>
      <c r="AU67" s="561" t="s">
        <v>53</v>
      </c>
      <c r="AV67" s="562" t="s">
        <v>53</v>
      </c>
      <c r="AW67" s="281" t="s">
        <v>372</v>
      </c>
      <c r="AX67" s="282">
        <v>16.75</v>
      </c>
      <c r="AY67" s="282" t="s">
        <v>333</v>
      </c>
      <c r="AZ67" s="282" t="s">
        <v>53</v>
      </c>
      <c r="BA67" s="283">
        <v>17.63</v>
      </c>
    </row>
    <row r="68" spans="1:53" s="118" customFormat="1" ht="12" customHeight="1" x14ac:dyDescent="0.25">
      <c r="A68" s="830" t="s">
        <v>65</v>
      </c>
      <c r="B68" s="801"/>
      <c r="C68" s="254" t="s">
        <v>179</v>
      </c>
      <c r="D68" s="551"/>
      <c r="E68" s="552"/>
      <c r="F68" s="553"/>
      <c r="G68" s="551"/>
      <c r="H68" s="552"/>
      <c r="I68" s="553"/>
      <c r="J68" s="551"/>
      <c r="K68" s="552"/>
      <c r="L68" s="553"/>
      <c r="M68" s="551"/>
      <c r="N68" s="552"/>
      <c r="O68" s="553"/>
      <c r="P68" s="555"/>
      <c r="Q68" s="247"/>
      <c r="R68" s="248"/>
      <c r="S68" s="555"/>
      <c r="T68" s="247"/>
      <c r="U68" s="248"/>
      <c r="V68" s="555"/>
      <c r="W68" s="247"/>
      <c r="X68" s="248"/>
      <c r="Y68" s="555" t="s">
        <v>53</v>
      </c>
      <c r="Z68" s="247" t="s">
        <v>53</v>
      </c>
      <c r="AA68" s="248" t="s">
        <v>53</v>
      </c>
      <c r="AB68" s="555"/>
      <c r="AC68" s="247"/>
      <c r="AD68" s="248"/>
      <c r="AE68" s="555"/>
      <c r="AF68" s="247"/>
      <c r="AG68" s="248"/>
      <c r="AH68" s="555"/>
      <c r="AI68" s="247"/>
      <c r="AJ68" s="248"/>
      <c r="AK68" s="251"/>
      <c r="AL68" s="247"/>
      <c r="AM68" s="248"/>
      <c r="AN68" s="246"/>
      <c r="AO68" s="247"/>
      <c r="AP68" s="248"/>
      <c r="AQ68" s="560"/>
      <c r="AR68" s="561"/>
      <c r="AS68" s="562"/>
      <c r="AT68" s="560" t="s">
        <v>53</v>
      </c>
      <c r="AU68" s="561" t="s">
        <v>53</v>
      </c>
      <c r="AV68" s="562" t="s">
        <v>53</v>
      </c>
      <c r="AW68" s="503" t="s">
        <v>53</v>
      </c>
      <c r="AX68" s="504" t="s">
        <v>53</v>
      </c>
      <c r="AY68" s="504" t="s">
        <v>53</v>
      </c>
      <c r="AZ68" s="504" t="s">
        <v>53</v>
      </c>
      <c r="BA68" s="579"/>
    </row>
    <row r="69" spans="1:53" s="118" customFormat="1" ht="12" customHeight="1" x14ac:dyDescent="0.25">
      <c r="A69" s="830" t="s">
        <v>65</v>
      </c>
      <c r="B69" s="799" t="s">
        <v>38</v>
      </c>
      <c r="C69" s="252" t="s">
        <v>181</v>
      </c>
      <c r="D69" s="547" t="s">
        <v>53</v>
      </c>
      <c r="E69" s="548" t="s">
        <v>53</v>
      </c>
      <c r="F69" s="549" t="s">
        <v>53</v>
      </c>
      <c r="G69" s="547" t="s">
        <v>372</v>
      </c>
      <c r="H69" s="548" t="s">
        <v>53</v>
      </c>
      <c r="I69" s="549">
        <v>8.7899999999999991</v>
      </c>
      <c r="J69" s="547" t="s">
        <v>372</v>
      </c>
      <c r="K69" s="548">
        <v>9.61</v>
      </c>
      <c r="L69" s="549">
        <v>9.61</v>
      </c>
      <c r="M69" s="547" t="s">
        <v>53</v>
      </c>
      <c r="N69" s="548" t="s">
        <v>53</v>
      </c>
      <c r="O69" s="549" t="s">
        <v>53</v>
      </c>
      <c r="P69" s="550" t="s">
        <v>334</v>
      </c>
      <c r="Q69" s="244">
        <v>35.481999999999999</v>
      </c>
      <c r="R69" s="245">
        <v>48.881999999999998</v>
      </c>
      <c r="S69" s="550" t="s">
        <v>292</v>
      </c>
      <c r="T69" s="244">
        <v>34.726999999999997</v>
      </c>
      <c r="U69" s="245">
        <v>84.346999999999994</v>
      </c>
      <c r="V69" s="550" t="s">
        <v>256</v>
      </c>
      <c r="W69" s="244">
        <v>25.64</v>
      </c>
      <c r="X69" s="245">
        <v>33.93</v>
      </c>
      <c r="Y69" s="550" t="s">
        <v>293</v>
      </c>
      <c r="Z69" s="244">
        <v>26.78</v>
      </c>
      <c r="AA69" s="245">
        <v>29.91</v>
      </c>
      <c r="AB69" s="550" t="s">
        <v>293</v>
      </c>
      <c r="AC69" s="244">
        <v>60.09</v>
      </c>
      <c r="AD69" s="245">
        <v>61.9</v>
      </c>
      <c r="AE69" s="550" t="s">
        <v>293</v>
      </c>
      <c r="AF69" s="244">
        <v>55.436700000000002</v>
      </c>
      <c r="AG69" s="245">
        <v>124.8867</v>
      </c>
      <c r="AH69" s="550" t="s">
        <v>53</v>
      </c>
      <c r="AI69" s="244" t="s">
        <v>53</v>
      </c>
      <c r="AJ69" s="245" t="s">
        <v>53</v>
      </c>
      <c r="AK69" s="250" t="s">
        <v>334</v>
      </c>
      <c r="AL69" s="244">
        <v>15.73</v>
      </c>
      <c r="AM69" s="245">
        <v>27.36</v>
      </c>
      <c r="AN69" s="243" t="s">
        <v>255</v>
      </c>
      <c r="AO69" s="244" t="s">
        <v>53</v>
      </c>
      <c r="AP69" s="245">
        <v>29.05</v>
      </c>
      <c r="AQ69" s="557" t="s">
        <v>372</v>
      </c>
      <c r="AR69" s="558">
        <v>47.296700000000001</v>
      </c>
      <c r="AS69" s="559">
        <v>50.3367</v>
      </c>
      <c r="AT69" s="557" t="s">
        <v>372</v>
      </c>
      <c r="AU69" s="558">
        <v>7.02</v>
      </c>
      <c r="AV69" s="559">
        <v>7.02</v>
      </c>
      <c r="AW69" s="278" t="s">
        <v>256</v>
      </c>
      <c r="AX69" s="279">
        <v>13.021000000000001</v>
      </c>
      <c r="AY69" s="279" t="s">
        <v>333</v>
      </c>
      <c r="AZ69" s="279" t="s">
        <v>53</v>
      </c>
      <c r="BA69" s="280">
        <v>16.311</v>
      </c>
    </row>
    <row r="70" spans="1:53" s="118" customFormat="1" ht="12" customHeight="1" x14ac:dyDescent="0.25">
      <c r="A70" s="830" t="s">
        <v>65</v>
      </c>
      <c r="B70" s="800"/>
      <c r="C70" s="582" t="s">
        <v>944</v>
      </c>
      <c r="D70" s="551"/>
      <c r="E70" s="552"/>
      <c r="F70" s="553"/>
      <c r="G70" s="551"/>
      <c r="H70" s="552"/>
      <c r="I70" s="553"/>
      <c r="J70" s="551" t="s">
        <v>53</v>
      </c>
      <c r="K70" s="552" t="s">
        <v>53</v>
      </c>
      <c r="L70" s="553" t="s">
        <v>53</v>
      </c>
      <c r="M70" s="551" t="s">
        <v>53</v>
      </c>
      <c r="N70" s="552" t="s">
        <v>53</v>
      </c>
      <c r="O70" s="553" t="s">
        <v>53</v>
      </c>
      <c r="P70" s="554" t="s">
        <v>53</v>
      </c>
      <c r="Q70" s="241" t="s">
        <v>53</v>
      </c>
      <c r="R70" s="242" t="s">
        <v>53</v>
      </c>
      <c r="S70" s="554" t="s">
        <v>53</v>
      </c>
      <c r="T70" s="241" t="s">
        <v>53</v>
      </c>
      <c r="U70" s="242" t="s">
        <v>53</v>
      </c>
      <c r="V70" s="554"/>
      <c r="W70" s="241"/>
      <c r="X70" s="242"/>
      <c r="Y70" s="554" t="s">
        <v>372</v>
      </c>
      <c r="Z70" s="241" t="s">
        <v>53</v>
      </c>
      <c r="AA70" s="242">
        <v>15.32</v>
      </c>
      <c r="AB70" s="554" t="s">
        <v>53</v>
      </c>
      <c r="AC70" s="241" t="s">
        <v>53</v>
      </c>
      <c r="AD70" s="242" t="s">
        <v>53</v>
      </c>
      <c r="AE70" s="554" t="s">
        <v>372</v>
      </c>
      <c r="AF70" s="241">
        <v>11.54</v>
      </c>
      <c r="AG70" s="242">
        <v>14.12</v>
      </c>
      <c r="AH70" s="554" t="s">
        <v>255</v>
      </c>
      <c r="AI70" s="241" t="s">
        <v>53</v>
      </c>
      <c r="AJ70" s="242">
        <v>4.3609999999999998</v>
      </c>
      <c r="AK70" s="249" t="s">
        <v>53</v>
      </c>
      <c r="AL70" s="241" t="s">
        <v>53</v>
      </c>
      <c r="AM70" s="242" t="s">
        <v>53</v>
      </c>
      <c r="AN70" s="144" t="s">
        <v>53</v>
      </c>
      <c r="AO70" s="241" t="s">
        <v>53</v>
      </c>
      <c r="AP70" s="242" t="s">
        <v>53</v>
      </c>
      <c r="AQ70" s="560" t="s">
        <v>255</v>
      </c>
      <c r="AR70" s="561">
        <v>21.93</v>
      </c>
      <c r="AS70" s="562">
        <v>24.56</v>
      </c>
      <c r="AT70" s="560" t="s">
        <v>256</v>
      </c>
      <c r="AU70" s="561">
        <v>13.755000000000001</v>
      </c>
      <c r="AV70" s="562">
        <v>15.585000000000001</v>
      </c>
      <c r="AW70" s="281" t="s">
        <v>292</v>
      </c>
      <c r="AX70" s="282">
        <v>10.47</v>
      </c>
      <c r="AY70" s="282" t="s">
        <v>53</v>
      </c>
      <c r="AZ70" s="282">
        <v>4.16</v>
      </c>
      <c r="BA70" s="283">
        <v>15.39</v>
      </c>
    </row>
    <row r="71" spans="1:53" s="118" customFormat="1" ht="12" customHeight="1" x14ac:dyDescent="0.25">
      <c r="A71" s="830" t="s">
        <v>65</v>
      </c>
      <c r="B71" s="800"/>
      <c r="C71" s="582" t="s">
        <v>948</v>
      </c>
      <c r="D71" s="551"/>
      <c r="E71" s="552"/>
      <c r="F71" s="553"/>
      <c r="G71" s="551"/>
      <c r="H71" s="552"/>
      <c r="I71" s="553"/>
      <c r="J71" s="551"/>
      <c r="K71" s="552"/>
      <c r="L71" s="553"/>
      <c r="M71" s="551"/>
      <c r="N71" s="552"/>
      <c r="O71" s="553"/>
      <c r="P71" s="554" t="s">
        <v>53</v>
      </c>
      <c r="Q71" s="241" t="s">
        <v>53</v>
      </c>
      <c r="R71" s="242" t="s">
        <v>53</v>
      </c>
      <c r="S71" s="554" t="s">
        <v>53</v>
      </c>
      <c r="T71" s="241" t="s">
        <v>53</v>
      </c>
      <c r="U71" s="242" t="s">
        <v>53</v>
      </c>
      <c r="V71" s="554" t="s">
        <v>53</v>
      </c>
      <c r="W71" s="241" t="s">
        <v>53</v>
      </c>
      <c r="X71" s="242" t="s">
        <v>53</v>
      </c>
      <c r="Y71" s="554" t="s">
        <v>372</v>
      </c>
      <c r="Z71" s="241">
        <v>14.51</v>
      </c>
      <c r="AA71" s="242">
        <v>14.51</v>
      </c>
      <c r="AB71" s="554" t="s">
        <v>53</v>
      </c>
      <c r="AC71" s="241" t="s">
        <v>53</v>
      </c>
      <c r="AD71" s="242" t="s">
        <v>53</v>
      </c>
      <c r="AE71" s="554" t="s">
        <v>53</v>
      </c>
      <c r="AF71" s="241" t="s">
        <v>53</v>
      </c>
      <c r="AG71" s="242" t="s">
        <v>53</v>
      </c>
      <c r="AH71" s="554" t="s">
        <v>53</v>
      </c>
      <c r="AI71" s="241" t="s">
        <v>53</v>
      </c>
      <c r="AJ71" s="242" t="s">
        <v>53</v>
      </c>
      <c r="AK71" s="249" t="s">
        <v>53</v>
      </c>
      <c r="AL71" s="241" t="s">
        <v>53</v>
      </c>
      <c r="AM71" s="242" t="s">
        <v>53</v>
      </c>
      <c r="AN71" s="144" t="s">
        <v>53</v>
      </c>
      <c r="AO71" s="241" t="s">
        <v>53</v>
      </c>
      <c r="AP71" s="242" t="s">
        <v>53</v>
      </c>
      <c r="AQ71" s="560" t="s">
        <v>53</v>
      </c>
      <c r="AR71" s="561" t="s">
        <v>53</v>
      </c>
      <c r="AS71" s="562" t="s">
        <v>53</v>
      </c>
      <c r="AT71" s="560" t="s">
        <v>256</v>
      </c>
      <c r="AU71" s="561">
        <v>9.1690000000000005</v>
      </c>
      <c r="AV71" s="562">
        <v>9.1690000000000005</v>
      </c>
      <c r="AW71" s="281" t="s">
        <v>53</v>
      </c>
      <c r="AX71" s="282" t="s">
        <v>53</v>
      </c>
      <c r="AY71" s="282" t="s">
        <v>53</v>
      </c>
      <c r="AZ71" s="282" t="s">
        <v>333</v>
      </c>
      <c r="BA71" s="283"/>
    </row>
    <row r="72" spans="1:53" s="118" customFormat="1" ht="12" customHeight="1" x14ac:dyDescent="0.25">
      <c r="A72" s="830" t="s">
        <v>65</v>
      </c>
      <c r="B72" s="801"/>
      <c r="C72" s="254" t="s">
        <v>122</v>
      </c>
      <c r="D72" s="551" t="s">
        <v>53</v>
      </c>
      <c r="E72" s="552" t="s">
        <v>53</v>
      </c>
      <c r="F72" s="553" t="s">
        <v>53</v>
      </c>
      <c r="G72" s="551" t="s">
        <v>53</v>
      </c>
      <c r="H72" s="552" t="s">
        <v>53</v>
      </c>
      <c r="I72" s="553" t="s">
        <v>53</v>
      </c>
      <c r="J72" s="551"/>
      <c r="K72" s="552"/>
      <c r="L72" s="553"/>
      <c r="M72" s="551"/>
      <c r="N72" s="552"/>
      <c r="O72" s="553"/>
      <c r="P72" s="555"/>
      <c r="Q72" s="247"/>
      <c r="R72" s="248"/>
      <c r="S72" s="555"/>
      <c r="T72" s="247"/>
      <c r="U72" s="248"/>
      <c r="V72" s="555"/>
      <c r="W72" s="247"/>
      <c r="X72" s="248"/>
      <c r="Y72" s="555"/>
      <c r="Z72" s="247"/>
      <c r="AA72" s="248"/>
      <c r="AB72" s="555" t="s">
        <v>53</v>
      </c>
      <c r="AC72" s="247" t="s">
        <v>53</v>
      </c>
      <c r="AD72" s="248" t="s">
        <v>53</v>
      </c>
      <c r="AE72" s="555" t="s">
        <v>53</v>
      </c>
      <c r="AF72" s="247" t="s">
        <v>53</v>
      </c>
      <c r="AG72" s="248" t="s">
        <v>53</v>
      </c>
      <c r="AH72" s="555" t="s">
        <v>53</v>
      </c>
      <c r="AI72" s="247" t="s">
        <v>53</v>
      </c>
      <c r="AJ72" s="248" t="s">
        <v>53</v>
      </c>
      <c r="AK72" s="251" t="s">
        <v>53</v>
      </c>
      <c r="AL72" s="247" t="s">
        <v>53</v>
      </c>
      <c r="AM72" s="248" t="s">
        <v>53</v>
      </c>
      <c r="AN72" s="246" t="s">
        <v>53</v>
      </c>
      <c r="AO72" s="247" t="s">
        <v>53</v>
      </c>
      <c r="AP72" s="248" t="s">
        <v>53</v>
      </c>
      <c r="AQ72" s="563"/>
      <c r="AR72" s="564"/>
      <c r="AS72" s="565"/>
      <c r="AT72" s="563" t="s">
        <v>53</v>
      </c>
      <c r="AU72" s="564" t="s">
        <v>53</v>
      </c>
      <c r="AV72" s="565" t="s">
        <v>53</v>
      </c>
      <c r="AW72" s="284" t="s">
        <v>53</v>
      </c>
      <c r="AX72" s="285" t="s">
        <v>53</v>
      </c>
      <c r="AY72" s="285" t="s">
        <v>53</v>
      </c>
      <c r="AZ72" s="285" t="s">
        <v>53</v>
      </c>
      <c r="BA72" s="286"/>
    </row>
    <row r="73" spans="1:53" s="118" customFormat="1" ht="12" customHeight="1" x14ac:dyDescent="0.25">
      <c r="A73" s="830" t="s">
        <v>65</v>
      </c>
      <c r="B73" s="799" t="s">
        <v>42</v>
      </c>
      <c r="C73" s="252" t="s">
        <v>185</v>
      </c>
      <c r="D73" s="547" t="s">
        <v>53</v>
      </c>
      <c r="E73" s="548" t="s">
        <v>53</v>
      </c>
      <c r="F73" s="549" t="s">
        <v>53</v>
      </c>
      <c r="G73" s="547" t="s">
        <v>255</v>
      </c>
      <c r="H73" s="548">
        <v>4.0250000000000004</v>
      </c>
      <c r="I73" s="549">
        <v>4.6950000000000003</v>
      </c>
      <c r="J73" s="547" t="s">
        <v>372</v>
      </c>
      <c r="K73" s="548">
        <v>2.282</v>
      </c>
      <c r="L73" s="549">
        <v>2.282</v>
      </c>
      <c r="M73" s="547" t="s">
        <v>255</v>
      </c>
      <c r="N73" s="548">
        <v>2.105</v>
      </c>
      <c r="O73" s="549">
        <v>5.2279999999999998</v>
      </c>
      <c r="P73" s="550" t="s">
        <v>293</v>
      </c>
      <c r="Q73" s="244">
        <v>10.51</v>
      </c>
      <c r="R73" s="245">
        <v>12.654</v>
      </c>
      <c r="S73" s="550" t="s">
        <v>258</v>
      </c>
      <c r="T73" s="244">
        <v>47.515999999999998</v>
      </c>
      <c r="U73" s="245">
        <v>62.116</v>
      </c>
      <c r="V73" s="550" t="s">
        <v>368</v>
      </c>
      <c r="W73" s="244">
        <v>36.590000000000003</v>
      </c>
      <c r="X73" s="245">
        <v>43.22</v>
      </c>
      <c r="Y73" s="550" t="s">
        <v>294</v>
      </c>
      <c r="Z73" s="244">
        <v>77.646699999999996</v>
      </c>
      <c r="AA73" s="245">
        <v>87.916700000000006</v>
      </c>
      <c r="AB73" s="550" t="s">
        <v>368</v>
      </c>
      <c r="AC73" s="244">
        <v>43.43</v>
      </c>
      <c r="AD73" s="245">
        <v>50.4</v>
      </c>
      <c r="AE73" s="550" t="s">
        <v>330</v>
      </c>
      <c r="AF73" s="244">
        <v>36.04</v>
      </c>
      <c r="AG73" s="245">
        <v>37.79</v>
      </c>
      <c r="AH73" s="550" t="s">
        <v>257</v>
      </c>
      <c r="AI73" s="244">
        <v>21.3</v>
      </c>
      <c r="AJ73" s="245">
        <v>28.19</v>
      </c>
      <c r="AK73" s="250" t="s">
        <v>294</v>
      </c>
      <c r="AL73" s="244">
        <v>34.590000000000003</v>
      </c>
      <c r="AM73" s="245">
        <v>59.65</v>
      </c>
      <c r="AN73" s="243" t="s">
        <v>293</v>
      </c>
      <c r="AO73" s="244">
        <v>44.65</v>
      </c>
      <c r="AP73" s="245">
        <v>53.48</v>
      </c>
      <c r="AQ73" s="560" t="s">
        <v>293</v>
      </c>
      <c r="AR73" s="561">
        <v>31.51</v>
      </c>
      <c r="AS73" s="562">
        <v>45.19</v>
      </c>
      <c r="AT73" s="560" t="s">
        <v>294</v>
      </c>
      <c r="AU73" s="561">
        <v>26.251000000000001</v>
      </c>
      <c r="AV73" s="562">
        <v>71.331000000000003</v>
      </c>
      <c r="AW73" s="278" t="s">
        <v>262</v>
      </c>
      <c r="AX73" s="279">
        <v>95.5</v>
      </c>
      <c r="AY73" s="279" t="s">
        <v>53</v>
      </c>
      <c r="AZ73" s="279">
        <v>37.71</v>
      </c>
      <c r="BA73" s="280">
        <v>141.6</v>
      </c>
    </row>
    <row r="74" spans="1:53" s="118" customFormat="1" ht="12" customHeight="1" x14ac:dyDescent="0.25">
      <c r="A74" s="830" t="s">
        <v>65</v>
      </c>
      <c r="B74" s="800"/>
      <c r="C74" s="582" t="s">
        <v>908</v>
      </c>
      <c r="D74" s="551"/>
      <c r="E74" s="552"/>
      <c r="F74" s="553"/>
      <c r="G74" s="551" t="s">
        <v>53</v>
      </c>
      <c r="H74" s="552" t="s">
        <v>53</v>
      </c>
      <c r="I74" s="553" t="s">
        <v>53</v>
      </c>
      <c r="J74" s="551"/>
      <c r="K74" s="552"/>
      <c r="L74" s="553"/>
      <c r="M74" s="551" t="s">
        <v>53</v>
      </c>
      <c r="N74" s="552" t="s">
        <v>53</v>
      </c>
      <c r="O74" s="553" t="s">
        <v>53</v>
      </c>
      <c r="P74" s="554" t="s">
        <v>53</v>
      </c>
      <c r="Q74" s="241" t="s">
        <v>53</v>
      </c>
      <c r="R74" s="242" t="s">
        <v>53</v>
      </c>
      <c r="S74" s="554" t="s">
        <v>255</v>
      </c>
      <c r="T74" s="241">
        <v>3.95</v>
      </c>
      <c r="U74" s="242">
        <v>4.1900000000000004</v>
      </c>
      <c r="V74" s="554" t="s">
        <v>372</v>
      </c>
      <c r="W74" s="241">
        <v>8.9600000000000009</v>
      </c>
      <c r="X74" s="242">
        <v>10.85</v>
      </c>
      <c r="Y74" s="554" t="s">
        <v>256</v>
      </c>
      <c r="Z74" s="241">
        <v>19.850000000000001</v>
      </c>
      <c r="AA74" s="242">
        <v>20.88</v>
      </c>
      <c r="AB74" s="554" t="s">
        <v>53</v>
      </c>
      <c r="AC74" s="241" t="s">
        <v>53</v>
      </c>
      <c r="AD74" s="242" t="s">
        <v>53</v>
      </c>
      <c r="AE74" s="554" t="s">
        <v>372</v>
      </c>
      <c r="AF74" s="241">
        <v>2.09</v>
      </c>
      <c r="AG74" s="242">
        <v>2.09</v>
      </c>
      <c r="AH74" s="554" t="s">
        <v>53</v>
      </c>
      <c r="AI74" s="241" t="s">
        <v>53</v>
      </c>
      <c r="AJ74" s="242" t="s">
        <v>53</v>
      </c>
      <c r="AK74" s="249" t="s">
        <v>255</v>
      </c>
      <c r="AL74" s="241">
        <v>22.6267</v>
      </c>
      <c r="AM74" s="242">
        <v>23.4467</v>
      </c>
      <c r="AN74" s="144" t="s">
        <v>372</v>
      </c>
      <c r="AO74" s="241">
        <v>5.47</v>
      </c>
      <c r="AP74" s="242">
        <v>6.29</v>
      </c>
      <c r="AQ74" s="560" t="s">
        <v>255</v>
      </c>
      <c r="AR74" s="561">
        <v>14.55</v>
      </c>
      <c r="AS74" s="562">
        <v>14.55</v>
      </c>
      <c r="AT74" s="560" t="s">
        <v>53</v>
      </c>
      <c r="AU74" s="561" t="s">
        <v>53</v>
      </c>
      <c r="AV74" s="562" t="s">
        <v>53</v>
      </c>
      <c r="AW74" s="281" t="s">
        <v>256</v>
      </c>
      <c r="AX74" s="282">
        <v>20.97</v>
      </c>
      <c r="AY74" s="282" t="s">
        <v>333</v>
      </c>
      <c r="AZ74" s="282" t="s">
        <v>333</v>
      </c>
      <c r="BA74" s="283">
        <v>20.97</v>
      </c>
    </row>
    <row r="75" spans="1:53" s="118" customFormat="1" ht="12" customHeight="1" x14ac:dyDescent="0.25">
      <c r="A75" s="830" t="s">
        <v>65</v>
      </c>
      <c r="B75" s="801"/>
      <c r="C75" s="671" t="s">
        <v>909</v>
      </c>
      <c r="D75" s="551"/>
      <c r="E75" s="552"/>
      <c r="F75" s="553"/>
      <c r="G75" s="551"/>
      <c r="H75" s="552"/>
      <c r="I75" s="553"/>
      <c r="J75" s="551"/>
      <c r="K75" s="552"/>
      <c r="L75" s="553"/>
      <c r="M75" s="551"/>
      <c r="N75" s="552"/>
      <c r="O75" s="553"/>
      <c r="P75" s="555" t="s">
        <v>53</v>
      </c>
      <c r="Q75" s="247" t="s">
        <v>53</v>
      </c>
      <c r="R75" s="248" t="s">
        <v>53</v>
      </c>
      <c r="S75" s="555" t="s">
        <v>53</v>
      </c>
      <c r="T75" s="247" t="s">
        <v>53</v>
      </c>
      <c r="U75" s="248" t="s">
        <v>53</v>
      </c>
      <c r="V75" s="555" t="s">
        <v>53</v>
      </c>
      <c r="W75" s="247" t="s">
        <v>53</v>
      </c>
      <c r="X75" s="248" t="s">
        <v>53</v>
      </c>
      <c r="Y75" s="555" t="s">
        <v>53</v>
      </c>
      <c r="Z75" s="247" t="s">
        <v>53</v>
      </c>
      <c r="AA75" s="248" t="s">
        <v>53</v>
      </c>
      <c r="AB75" s="555" t="s">
        <v>53</v>
      </c>
      <c r="AC75" s="247" t="s">
        <v>53</v>
      </c>
      <c r="AD75" s="248" t="s">
        <v>53</v>
      </c>
      <c r="AE75" s="555" t="s">
        <v>53</v>
      </c>
      <c r="AF75" s="247" t="s">
        <v>53</v>
      </c>
      <c r="AG75" s="248" t="s">
        <v>53</v>
      </c>
      <c r="AH75" s="555" t="s">
        <v>53</v>
      </c>
      <c r="AI75" s="247" t="s">
        <v>53</v>
      </c>
      <c r="AJ75" s="248" t="s">
        <v>53</v>
      </c>
      <c r="AK75" s="251" t="s">
        <v>53</v>
      </c>
      <c r="AL75" s="247" t="s">
        <v>53</v>
      </c>
      <c r="AM75" s="248" t="s">
        <v>53</v>
      </c>
      <c r="AN75" s="246" t="s">
        <v>53</v>
      </c>
      <c r="AO75" s="247" t="s">
        <v>53</v>
      </c>
      <c r="AP75" s="248" t="s">
        <v>53</v>
      </c>
      <c r="AQ75" s="563"/>
      <c r="AR75" s="564"/>
      <c r="AS75" s="565"/>
      <c r="AT75" s="560"/>
      <c r="AU75" s="561"/>
      <c r="AV75" s="562"/>
      <c r="AW75" s="503" t="s">
        <v>53</v>
      </c>
      <c r="AX75" s="504" t="s">
        <v>53</v>
      </c>
      <c r="AY75" s="504" t="s">
        <v>53</v>
      </c>
      <c r="AZ75" s="504" t="s">
        <v>53</v>
      </c>
      <c r="BA75" s="579"/>
    </row>
    <row r="76" spans="1:53" s="118" customFormat="1" ht="12" customHeight="1" x14ac:dyDescent="0.25">
      <c r="A76" s="827" t="s">
        <v>30</v>
      </c>
      <c r="B76" s="831" t="s">
        <v>39</v>
      </c>
      <c r="C76" s="234" t="s">
        <v>189</v>
      </c>
      <c r="D76" s="566" t="s">
        <v>260</v>
      </c>
      <c r="E76" s="567">
        <v>89.808999999999997</v>
      </c>
      <c r="F76" s="568">
        <v>125.309</v>
      </c>
      <c r="G76" s="566" t="s">
        <v>262</v>
      </c>
      <c r="H76" s="567">
        <v>72.489999999999995</v>
      </c>
      <c r="I76" s="568">
        <v>112.983</v>
      </c>
      <c r="J76" s="566" t="s">
        <v>332</v>
      </c>
      <c r="K76" s="567">
        <v>106.622</v>
      </c>
      <c r="L76" s="568">
        <v>136.601</v>
      </c>
      <c r="M76" s="566" t="s">
        <v>266</v>
      </c>
      <c r="N76" s="567">
        <v>171.05099999999999</v>
      </c>
      <c r="O76" s="568">
        <v>471.96</v>
      </c>
      <c r="P76" s="229" t="s">
        <v>269</v>
      </c>
      <c r="Q76" s="230">
        <v>517.05600000000004</v>
      </c>
      <c r="R76" s="231">
        <v>864.31399999999996</v>
      </c>
      <c r="S76" s="229" t="s">
        <v>466</v>
      </c>
      <c r="T76" s="230">
        <v>674.22500000000002</v>
      </c>
      <c r="U76" s="231">
        <v>1017.425</v>
      </c>
      <c r="V76" s="229" t="s">
        <v>301</v>
      </c>
      <c r="W76" s="230">
        <v>839.85500000000002</v>
      </c>
      <c r="X76" s="231">
        <v>1003.705</v>
      </c>
      <c r="Y76" s="229" t="s">
        <v>272</v>
      </c>
      <c r="Z76" s="230">
        <v>932.40200000000004</v>
      </c>
      <c r="AA76" s="231">
        <v>1109.0820000000001</v>
      </c>
      <c r="AB76" s="229" t="s">
        <v>609</v>
      </c>
      <c r="AC76" s="230">
        <v>760.70399999999995</v>
      </c>
      <c r="AD76" s="231">
        <v>1193.1121000000001</v>
      </c>
      <c r="AE76" s="229" t="s">
        <v>500</v>
      </c>
      <c r="AF76" s="230">
        <v>715.32500000000005</v>
      </c>
      <c r="AG76" s="231">
        <v>1295.96</v>
      </c>
      <c r="AH76" s="229" t="s">
        <v>475</v>
      </c>
      <c r="AI76" s="230">
        <v>913.91470000000004</v>
      </c>
      <c r="AJ76" s="231">
        <v>1266.6947</v>
      </c>
      <c r="AK76" s="238" t="s">
        <v>228</v>
      </c>
      <c r="AL76" s="230">
        <v>1001.9647</v>
      </c>
      <c r="AM76" s="231">
        <v>1247.7247</v>
      </c>
      <c r="AN76" s="240" t="s">
        <v>367</v>
      </c>
      <c r="AO76" s="230">
        <v>1046.145</v>
      </c>
      <c r="AP76" s="231">
        <v>1428.5940000000001</v>
      </c>
      <c r="AQ76" s="560" t="s">
        <v>286</v>
      </c>
      <c r="AR76" s="561">
        <v>785.24599999999998</v>
      </c>
      <c r="AS76" s="562">
        <v>1303.7909999999999</v>
      </c>
      <c r="AT76" s="557" t="s">
        <v>384</v>
      </c>
      <c r="AU76" s="558">
        <v>1163.2139999999999</v>
      </c>
      <c r="AV76" s="559">
        <v>1496.3689999999999</v>
      </c>
      <c r="AW76" s="505" t="s">
        <v>339</v>
      </c>
      <c r="AX76" s="506">
        <v>1497.9853270000001</v>
      </c>
      <c r="AY76" s="506">
        <v>151.18430799999999</v>
      </c>
      <c r="AZ76" s="506">
        <v>190.68695399999999</v>
      </c>
      <c r="BA76" s="580">
        <v>1849.7765890000001</v>
      </c>
    </row>
    <row r="77" spans="1:53" s="118" customFormat="1" ht="12" customHeight="1" x14ac:dyDescent="0.25">
      <c r="A77" s="827"/>
      <c r="B77" s="832"/>
      <c r="C77" s="232" t="s">
        <v>123</v>
      </c>
      <c r="D77" s="569" t="s">
        <v>334</v>
      </c>
      <c r="E77" s="570">
        <v>44.259</v>
      </c>
      <c r="F77" s="571">
        <v>44.259</v>
      </c>
      <c r="G77" s="569" t="s">
        <v>292</v>
      </c>
      <c r="H77" s="570">
        <v>32.795999999999999</v>
      </c>
      <c r="I77" s="571">
        <v>39.488</v>
      </c>
      <c r="J77" s="569" t="s">
        <v>257</v>
      </c>
      <c r="K77" s="570">
        <v>36.475999999999999</v>
      </c>
      <c r="L77" s="571">
        <v>53.890999999999998</v>
      </c>
      <c r="M77" s="569" t="s">
        <v>329</v>
      </c>
      <c r="N77" s="570">
        <v>48.191000000000003</v>
      </c>
      <c r="O77" s="571">
        <v>78.661000000000001</v>
      </c>
      <c r="P77" s="199" t="s">
        <v>294</v>
      </c>
      <c r="Q77" s="200">
        <v>56.904000000000003</v>
      </c>
      <c r="R77" s="201">
        <v>73.573999999999998</v>
      </c>
      <c r="S77" s="199" t="s">
        <v>336</v>
      </c>
      <c r="T77" s="200">
        <v>74.253</v>
      </c>
      <c r="U77" s="201">
        <v>91.742999999999995</v>
      </c>
      <c r="V77" s="199" t="s">
        <v>279</v>
      </c>
      <c r="W77" s="200">
        <v>195.6</v>
      </c>
      <c r="X77" s="201">
        <v>267.16000000000003</v>
      </c>
      <c r="Y77" s="199" t="s">
        <v>370</v>
      </c>
      <c r="Z77" s="200">
        <v>94.123000000000005</v>
      </c>
      <c r="AA77" s="201">
        <v>153.86600000000001</v>
      </c>
      <c r="AB77" s="199" t="s">
        <v>280</v>
      </c>
      <c r="AC77" s="200">
        <v>139.923</v>
      </c>
      <c r="AD77" s="201">
        <v>176.773</v>
      </c>
      <c r="AE77" s="199" t="s">
        <v>326</v>
      </c>
      <c r="AF77" s="200">
        <v>195.25299999999999</v>
      </c>
      <c r="AG77" s="201">
        <v>466.59300000000002</v>
      </c>
      <c r="AH77" s="199" t="s">
        <v>326</v>
      </c>
      <c r="AI77" s="200">
        <v>302.22399999999999</v>
      </c>
      <c r="AJ77" s="201">
        <v>493.255</v>
      </c>
      <c r="AK77" s="225" t="s">
        <v>416</v>
      </c>
      <c r="AL77" s="200">
        <v>568.20100000000002</v>
      </c>
      <c r="AM77" s="201">
        <v>796.952</v>
      </c>
      <c r="AN77" s="222" t="s">
        <v>379</v>
      </c>
      <c r="AO77" s="200">
        <v>484.21100000000001</v>
      </c>
      <c r="AP77" s="201">
        <v>818.822</v>
      </c>
      <c r="AQ77" s="560" t="s">
        <v>281</v>
      </c>
      <c r="AR77" s="561">
        <v>540.06100000000004</v>
      </c>
      <c r="AS77" s="562">
        <v>875.64099999999996</v>
      </c>
      <c r="AT77" s="560" t="s">
        <v>609</v>
      </c>
      <c r="AU77" s="561">
        <v>726.83770000000004</v>
      </c>
      <c r="AV77" s="562">
        <v>1059.7637</v>
      </c>
      <c r="AW77" s="290" t="s">
        <v>227</v>
      </c>
      <c r="AX77" s="291">
        <v>820.66992200000004</v>
      </c>
      <c r="AY77" s="291">
        <v>178.43620899999999</v>
      </c>
      <c r="AZ77" s="291">
        <v>270.15094199999999</v>
      </c>
      <c r="BA77" s="292">
        <v>1277.987073</v>
      </c>
    </row>
    <row r="78" spans="1:53" s="118" customFormat="1" ht="12" customHeight="1" x14ac:dyDescent="0.25">
      <c r="A78" s="827"/>
      <c r="B78" s="832"/>
      <c r="C78" s="235" t="s">
        <v>910</v>
      </c>
      <c r="D78" s="569"/>
      <c r="E78" s="570"/>
      <c r="F78" s="571"/>
      <c r="G78" s="569"/>
      <c r="H78" s="570"/>
      <c r="I78" s="571"/>
      <c r="J78" s="569" t="s">
        <v>53</v>
      </c>
      <c r="K78" s="570" t="s">
        <v>53</v>
      </c>
      <c r="L78" s="571" t="s">
        <v>53</v>
      </c>
      <c r="M78" s="569" t="s">
        <v>53</v>
      </c>
      <c r="N78" s="570" t="s">
        <v>53</v>
      </c>
      <c r="O78" s="571" t="s">
        <v>53</v>
      </c>
      <c r="P78" s="199" t="s">
        <v>256</v>
      </c>
      <c r="Q78" s="200">
        <v>58.83</v>
      </c>
      <c r="R78" s="201">
        <v>65.433000000000007</v>
      </c>
      <c r="S78" s="199" t="s">
        <v>53</v>
      </c>
      <c r="T78" s="200" t="s">
        <v>53</v>
      </c>
      <c r="U78" s="201" t="s">
        <v>53</v>
      </c>
      <c r="V78" s="199" t="s">
        <v>372</v>
      </c>
      <c r="W78" s="200">
        <v>6.36</v>
      </c>
      <c r="X78" s="201">
        <v>6.36</v>
      </c>
      <c r="Y78" s="199" t="s">
        <v>372</v>
      </c>
      <c r="Z78" s="200">
        <v>6.71</v>
      </c>
      <c r="AA78" s="201">
        <v>6.71</v>
      </c>
      <c r="AB78" s="199" t="s">
        <v>53</v>
      </c>
      <c r="AC78" s="200" t="s">
        <v>53</v>
      </c>
      <c r="AD78" s="201" t="s">
        <v>53</v>
      </c>
      <c r="AE78" s="199" t="s">
        <v>368</v>
      </c>
      <c r="AF78" s="200">
        <v>24.538</v>
      </c>
      <c r="AG78" s="201">
        <v>63.847999999999999</v>
      </c>
      <c r="AH78" s="199" t="s">
        <v>258</v>
      </c>
      <c r="AI78" s="200">
        <v>53.308</v>
      </c>
      <c r="AJ78" s="201">
        <v>70.268000000000001</v>
      </c>
      <c r="AK78" s="225" t="s">
        <v>330</v>
      </c>
      <c r="AL78" s="200">
        <v>100.19799999999999</v>
      </c>
      <c r="AM78" s="201">
        <v>114.33799999999999</v>
      </c>
      <c r="AN78" s="222" t="s">
        <v>261</v>
      </c>
      <c r="AO78" s="200">
        <v>114.608</v>
      </c>
      <c r="AP78" s="201">
        <v>188.63800000000001</v>
      </c>
      <c r="AQ78" s="560" t="s">
        <v>336</v>
      </c>
      <c r="AR78" s="561">
        <v>120.85899999999999</v>
      </c>
      <c r="AS78" s="562">
        <v>130.279</v>
      </c>
      <c r="AT78" s="560" t="s">
        <v>259</v>
      </c>
      <c r="AU78" s="561">
        <v>149.88900000000001</v>
      </c>
      <c r="AV78" s="562">
        <v>206.19900000000001</v>
      </c>
      <c r="AW78" s="290" t="s">
        <v>267</v>
      </c>
      <c r="AX78" s="291">
        <v>206.6173</v>
      </c>
      <c r="AY78" s="291">
        <v>124.979</v>
      </c>
      <c r="AZ78" s="291">
        <v>41.86</v>
      </c>
      <c r="BA78" s="292">
        <v>373.4563</v>
      </c>
    </row>
    <row r="79" spans="1:53" s="118" customFormat="1" ht="12" customHeight="1" x14ac:dyDescent="0.25">
      <c r="A79" s="827"/>
      <c r="B79" s="832"/>
      <c r="C79" s="235" t="s">
        <v>912</v>
      </c>
      <c r="D79" s="569" t="s">
        <v>53</v>
      </c>
      <c r="E79" s="570" t="s">
        <v>53</v>
      </c>
      <c r="F79" s="571" t="s">
        <v>53</v>
      </c>
      <c r="G79" s="569" t="s">
        <v>372</v>
      </c>
      <c r="H79" s="570" t="s">
        <v>372</v>
      </c>
      <c r="I79" s="571" t="s">
        <v>292</v>
      </c>
      <c r="J79" s="569" t="s">
        <v>334</v>
      </c>
      <c r="K79" s="570">
        <v>17.22</v>
      </c>
      <c r="L79" s="571">
        <v>28.55</v>
      </c>
      <c r="M79" s="569" t="s">
        <v>257</v>
      </c>
      <c r="N79" s="570">
        <v>46.055</v>
      </c>
      <c r="O79" s="571">
        <v>67.144999999999996</v>
      </c>
      <c r="P79" s="199" t="s">
        <v>330</v>
      </c>
      <c r="Q79" s="200">
        <v>42.24</v>
      </c>
      <c r="R79" s="201">
        <v>100.04</v>
      </c>
      <c r="S79" s="199" t="s">
        <v>329</v>
      </c>
      <c r="T79" s="200">
        <v>98.95</v>
      </c>
      <c r="U79" s="201">
        <v>138.53899999999999</v>
      </c>
      <c r="V79" s="199" t="s">
        <v>330</v>
      </c>
      <c r="W79" s="200">
        <v>44.87</v>
      </c>
      <c r="X79" s="201">
        <v>63.89</v>
      </c>
      <c r="Y79" s="199" t="s">
        <v>335</v>
      </c>
      <c r="Z79" s="200">
        <v>17.670000000000002</v>
      </c>
      <c r="AA79" s="201">
        <v>24.52</v>
      </c>
      <c r="AB79" s="199" t="s">
        <v>368</v>
      </c>
      <c r="AC79" s="200">
        <v>43.08</v>
      </c>
      <c r="AD79" s="201">
        <v>43.75</v>
      </c>
      <c r="AE79" s="199" t="s">
        <v>260</v>
      </c>
      <c r="AF79" s="200">
        <v>44.57</v>
      </c>
      <c r="AG79" s="201">
        <v>57.08</v>
      </c>
      <c r="AH79" s="199" t="s">
        <v>329</v>
      </c>
      <c r="AI79" s="200">
        <v>48.35</v>
      </c>
      <c r="AJ79" s="201">
        <v>62.45</v>
      </c>
      <c r="AK79" s="225" t="s">
        <v>262</v>
      </c>
      <c r="AL79" s="200">
        <v>52.59</v>
      </c>
      <c r="AM79" s="201">
        <v>56.47</v>
      </c>
      <c r="AN79" s="222" t="s">
        <v>336</v>
      </c>
      <c r="AO79" s="200">
        <v>63.69</v>
      </c>
      <c r="AP79" s="201">
        <v>69.89</v>
      </c>
      <c r="AQ79" s="560" t="s">
        <v>297</v>
      </c>
      <c r="AR79" s="561">
        <v>144.38800000000001</v>
      </c>
      <c r="AS79" s="562">
        <v>220.88800000000001</v>
      </c>
      <c r="AT79" s="560" t="s">
        <v>280</v>
      </c>
      <c r="AU79" s="561">
        <v>127.012</v>
      </c>
      <c r="AV79" s="562">
        <v>230.88200000000001</v>
      </c>
      <c r="AW79" s="290" t="s">
        <v>476</v>
      </c>
      <c r="AX79" s="291">
        <v>217.1</v>
      </c>
      <c r="AY79" s="291">
        <v>74.456879000000001</v>
      </c>
      <c r="AZ79" s="291">
        <v>69.06</v>
      </c>
      <c r="BA79" s="292">
        <v>360.61687899999998</v>
      </c>
    </row>
    <row r="80" spans="1:53" s="118" customFormat="1" ht="12" customHeight="1" x14ac:dyDescent="0.25">
      <c r="A80" s="827"/>
      <c r="B80" s="832"/>
      <c r="C80" s="235" t="s">
        <v>911</v>
      </c>
      <c r="D80" s="569"/>
      <c r="E80" s="570"/>
      <c r="F80" s="571"/>
      <c r="G80" s="569"/>
      <c r="H80" s="570"/>
      <c r="I80" s="571"/>
      <c r="J80" s="569"/>
      <c r="K80" s="570"/>
      <c r="L80" s="571"/>
      <c r="M80" s="569" t="s">
        <v>53</v>
      </c>
      <c r="N80" s="570" t="s">
        <v>53</v>
      </c>
      <c r="O80" s="571" t="s">
        <v>53</v>
      </c>
      <c r="P80" s="199" t="s">
        <v>53</v>
      </c>
      <c r="Q80" s="200" t="s">
        <v>53</v>
      </c>
      <c r="R80" s="201" t="s">
        <v>53</v>
      </c>
      <c r="S80" s="199"/>
      <c r="T80" s="200"/>
      <c r="U80" s="201"/>
      <c r="V80" s="199"/>
      <c r="W80" s="200"/>
      <c r="X80" s="201"/>
      <c r="Y80" s="199"/>
      <c r="Z80" s="200"/>
      <c r="AA80" s="201"/>
      <c r="AB80" s="199" t="s">
        <v>53</v>
      </c>
      <c r="AC80" s="200" t="s">
        <v>53</v>
      </c>
      <c r="AD80" s="201" t="s">
        <v>53</v>
      </c>
      <c r="AE80" s="199" t="s">
        <v>53</v>
      </c>
      <c r="AF80" s="200" t="s">
        <v>53</v>
      </c>
      <c r="AG80" s="201" t="s">
        <v>53</v>
      </c>
      <c r="AH80" s="199" t="s">
        <v>255</v>
      </c>
      <c r="AI80" s="200" t="s">
        <v>53</v>
      </c>
      <c r="AJ80" s="201">
        <v>43.68</v>
      </c>
      <c r="AK80" s="225" t="s">
        <v>53</v>
      </c>
      <c r="AL80" s="200" t="s">
        <v>53</v>
      </c>
      <c r="AM80" s="201" t="s">
        <v>53</v>
      </c>
      <c r="AN80" s="222" t="s">
        <v>334</v>
      </c>
      <c r="AO80" s="200" t="s">
        <v>53</v>
      </c>
      <c r="AP80" s="201">
        <v>54.65</v>
      </c>
      <c r="AQ80" s="560" t="s">
        <v>335</v>
      </c>
      <c r="AR80" s="561">
        <v>61.66</v>
      </c>
      <c r="AS80" s="562">
        <v>65.64</v>
      </c>
      <c r="AT80" s="560" t="s">
        <v>256</v>
      </c>
      <c r="AU80" s="561">
        <v>55.33</v>
      </c>
      <c r="AV80" s="562">
        <v>58.68</v>
      </c>
      <c r="AW80" s="290" t="s">
        <v>293</v>
      </c>
      <c r="AX80" s="291">
        <v>25.36</v>
      </c>
      <c r="AY80" s="291" t="s">
        <v>53</v>
      </c>
      <c r="AZ80" s="291" t="s">
        <v>53</v>
      </c>
      <c r="BA80" s="292">
        <v>39.299999999999997</v>
      </c>
    </row>
    <row r="81" spans="1:53" s="118" customFormat="1" ht="12" customHeight="1" x14ac:dyDescent="0.25">
      <c r="A81" s="827"/>
      <c r="B81" s="832"/>
      <c r="C81" s="235" t="s">
        <v>914</v>
      </c>
      <c r="D81" s="569"/>
      <c r="E81" s="570"/>
      <c r="F81" s="571"/>
      <c r="G81" s="569"/>
      <c r="H81" s="570"/>
      <c r="I81" s="571"/>
      <c r="J81" s="569"/>
      <c r="K81" s="570"/>
      <c r="L81" s="571"/>
      <c r="M81" s="569"/>
      <c r="N81" s="570"/>
      <c r="O81" s="571"/>
      <c r="P81" s="199"/>
      <c r="Q81" s="200"/>
      <c r="R81" s="201"/>
      <c r="S81" s="199"/>
      <c r="T81" s="200"/>
      <c r="U81" s="201"/>
      <c r="V81" s="199"/>
      <c r="W81" s="200"/>
      <c r="X81" s="201"/>
      <c r="Y81" s="199"/>
      <c r="Z81" s="200"/>
      <c r="AA81" s="201"/>
      <c r="AB81" s="199" t="s">
        <v>53</v>
      </c>
      <c r="AC81" s="200" t="s">
        <v>53</v>
      </c>
      <c r="AD81" s="201" t="s">
        <v>53</v>
      </c>
      <c r="AE81" s="199" t="s">
        <v>53</v>
      </c>
      <c r="AF81" s="200" t="s">
        <v>53</v>
      </c>
      <c r="AG81" s="201" t="s">
        <v>53</v>
      </c>
      <c r="AH81" s="199" t="s">
        <v>53</v>
      </c>
      <c r="AI81" s="200" t="s">
        <v>53</v>
      </c>
      <c r="AJ81" s="201" t="s">
        <v>53</v>
      </c>
      <c r="AK81" s="225" t="s">
        <v>53</v>
      </c>
      <c r="AL81" s="200" t="s">
        <v>53</v>
      </c>
      <c r="AM81" s="201" t="s">
        <v>53</v>
      </c>
      <c r="AN81" s="222"/>
      <c r="AO81" s="200"/>
      <c r="AP81" s="201"/>
      <c r="AQ81" s="560"/>
      <c r="AR81" s="561"/>
      <c r="AS81" s="562"/>
      <c r="AT81" s="560"/>
      <c r="AU81" s="561"/>
      <c r="AV81" s="562"/>
      <c r="AW81" s="290"/>
      <c r="AX81" s="291"/>
      <c r="AY81" s="291"/>
      <c r="AZ81" s="291"/>
      <c r="BA81" s="292" t="s">
        <v>333</v>
      </c>
    </row>
    <row r="82" spans="1:53" s="118" customFormat="1" ht="12" customHeight="1" x14ac:dyDescent="0.25">
      <c r="A82" s="827"/>
      <c r="B82" s="832"/>
      <c r="C82" s="232" t="s">
        <v>187</v>
      </c>
      <c r="D82" s="569"/>
      <c r="E82" s="570"/>
      <c r="F82" s="571"/>
      <c r="G82" s="569"/>
      <c r="H82" s="570"/>
      <c r="I82" s="571"/>
      <c r="J82" s="569"/>
      <c r="K82" s="570"/>
      <c r="L82" s="571"/>
      <c r="M82" s="569"/>
      <c r="N82" s="570"/>
      <c r="O82" s="571"/>
      <c r="P82" s="199"/>
      <c r="Q82" s="200"/>
      <c r="R82" s="201"/>
      <c r="S82" s="199"/>
      <c r="T82" s="200"/>
      <c r="U82" s="201"/>
      <c r="V82" s="199"/>
      <c r="W82" s="200"/>
      <c r="X82" s="201"/>
      <c r="Y82" s="199"/>
      <c r="Z82" s="200"/>
      <c r="AA82" s="201"/>
      <c r="AB82" s="199" t="s">
        <v>53</v>
      </c>
      <c r="AC82" s="200" t="s">
        <v>53</v>
      </c>
      <c r="AD82" s="201" t="s">
        <v>53</v>
      </c>
      <c r="AE82" s="199" t="s">
        <v>53</v>
      </c>
      <c r="AF82" s="200" t="s">
        <v>53</v>
      </c>
      <c r="AG82" s="201" t="s">
        <v>53</v>
      </c>
      <c r="AH82" s="199"/>
      <c r="AI82" s="200"/>
      <c r="AJ82" s="201"/>
      <c r="AK82" s="225"/>
      <c r="AL82" s="200"/>
      <c r="AM82" s="201"/>
      <c r="AN82" s="222"/>
      <c r="AO82" s="200"/>
      <c r="AP82" s="201"/>
      <c r="AQ82" s="560"/>
      <c r="AR82" s="561"/>
      <c r="AS82" s="562"/>
      <c r="AT82" s="560"/>
      <c r="AU82" s="561"/>
      <c r="AV82" s="562"/>
      <c r="AW82" s="222"/>
      <c r="AX82" s="200"/>
      <c r="AY82" s="200"/>
      <c r="AZ82" s="200"/>
      <c r="BA82" s="201" t="s">
        <v>333</v>
      </c>
    </row>
    <row r="83" spans="1:53" s="118" customFormat="1" ht="12" customHeight="1" x14ac:dyDescent="0.25">
      <c r="A83" s="827"/>
      <c r="B83" s="832" t="s">
        <v>50</v>
      </c>
      <c r="C83" s="234" t="s">
        <v>191</v>
      </c>
      <c r="D83" s="566" t="s">
        <v>369</v>
      </c>
      <c r="E83" s="567">
        <v>1638.1980000000001</v>
      </c>
      <c r="F83" s="568">
        <v>1852.79</v>
      </c>
      <c r="G83" s="566" t="s">
        <v>369</v>
      </c>
      <c r="H83" s="567">
        <v>1404.528</v>
      </c>
      <c r="I83" s="568">
        <v>1804.61</v>
      </c>
      <c r="J83" s="566" t="s">
        <v>331</v>
      </c>
      <c r="K83" s="567">
        <v>2237.0859999999998</v>
      </c>
      <c r="L83" s="568">
        <v>2237.4360000000001</v>
      </c>
      <c r="M83" s="566" t="s">
        <v>314</v>
      </c>
      <c r="N83" s="567">
        <v>3374.6030000000001</v>
      </c>
      <c r="O83" s="568">
        <v>4463.6379999999999</v>
      </c>
      <c r="P83" s="229" t="s">
        <v>271</v>
      </c>
      <c r="Q83" s="230">
        <v>5813.3310000000001</v>
      </c>
      <c r="R83" s="231">
        <v>6449.9210000000003</v>
      </c>
      <c r="S83" s="229" t="s">
        <v>381</v>
      </c>
      <c r="T83" s="230">
        <v>5921.8069999999998</v>
      </c>
      <c r="U83" s="231">
        <v>6939.777</v>
      </c>
      <c r="V83" s="229" t="s">
        <v>302</v>
      </c>
      <c r="W83" s="230">
        <v>6370.8370000000004</v>
      </c>
      <c r="X83" s="231">
        <v>6829.3469999999998</v>
      </c>
      <c r="Y83" s="229" t="s">
        <v>316</v>
      </c>
      <c r="Z83" s="230">
        <v>7108.6570000000002</v>
      </c>
      <c r="AA83" s="231">
        <v>8069.8670000000002</v>
      </c>
      <c r="AB83" s="229" t="s">
        <v>283</v>
      </c>
      <c r="AC83" s="230">
        <v>7198.8869999999997</v>
      </c>
      <c r="AD83" s="231">
        <v>8501.7070000000003</v>
      </c>
      <c r="AE83" s="229" t="s">
        <v>228</v>
      </c>
      <c r="AF83" s="230">
        <v>6897.4669999999996</v>
      </c>
      <c r="AG83" s="231">
        <v>8368.1970000000001</v>
      </c>
      <c r="AH83" s="229" t="s">
        <v>426</v>
      </c>
      <c r="AI83" s="230">
        <v>7968.1329999999998</v>
      </c>
      <c r="AJ83" s="231">
        <v>9893.5036999999993</v>
      </c>
      <c r="AK83" s="238" t="s">
        <v>234</v>
      </c>
      <c r="AL83" s="230">
        <v>8424.2009999999991</v>
      </c>
      <c r="AM83" s="231">
        <v>9953.0820000000003</v>
      </c>
      <c r="AN83" s="240" t="s">
        <v>233</v>
      </c>
      <c r="AO83" s="230">
        <v>7921.6610000000001</v>
      </c>
      <c r="AP83" s="231">
        <v>8691.4259999999995</v>
      </c>
      <c r="AQ83" s="557" t="s">
        <v>318</v>
      </c>
      <c r="AR83" s="558">
        <v>7069.3910999999998</v>
      </c>
      <c r="AS83" s="559">
        <v>8330.7160999999996</v>
      </c>
      <c r="AT83" s="557" t="s">
        <v>289</v>
      </c>
      <c r="AU83" s="558">
        <v>7809.2016999999996</v>
      </c>
      <c r="AV83" s="559">
        <v>9696.8246999999992</v>
      </c>
      <c r="AW83" s="278" t="s">
        <v>287</v>
      </c>
      <c r="AX83" s="279">
        <v>9068.5952770000004</v>
      </c>
      <c r="AY83" s="279">
        <v>904.58875</v>
      </c>
      <c r="AZ83" s="279">
        <v>697.33799999999997</v>
      </c>
      <c r="BA83" s="280">
        <v>10670.522027000001</v>
      </c>
    </row>
    <row r="84" spans="1:53" s="118" customFormat="1" ht="12" customHeight="1" x14ac:dyDescent="0.25">
      <c r="A84" s="827"/>
      <c r="B84" s="832"/>
      <c r="C84" s="232" t="s">
        <v>192</v>
      </c>
      <c r="D84" s="569" t="s">
        <v>279</v>
      </c>
      <c r="E84" s="570">
        <v>423.92700000000002</v>
      </c>
      <c r="F84" s="571">
        <v>440.387</v>
      </c>
      <c r="G84" s="569" t="s">
        <v>298</v>
      </c>
      <c r="H84" s="570">
        <v>425.89600000000002</v>
      </c>
      <c r="I84" s="571">
        <v>455.60300000000001</v>
      </c>
      <c r="J84" s="569" t="s">
        <v>326</v>
      </c>
      <c r="K84" s="570">
        <v>426.33499999999998</v>
      </c>
      <c r="L84" s="571">
        <v>445.02300000000002</v>
      </c>
      <c r="M84" s="569" t="s">
        <v>225</v>
      </c>
      <c r="N84" s="570">
        <v>468.56200000000001</v>
      </c>
      <c r="O84" s="571">
        <v>631.23299999999995</v>
      </c>
      <c r="P84" s="199" t="s">
        <v>366</v>
      </c>
      <c r="Q84" s="200">
        <v>497.91800000000001</v>
      </c>
      <c r="R84" s="201">
        <v>900.28</v>
      </c>
      <c r="S84" s="199" t="s">
        <v>273</v>
      </c>
      <c r="T84" s="200">
        <v>759.09199999999998</v>
      </c>
      <c r="U84" s="201">
        <v>1456.05</v>
      </c>
      <c r="V84" s="199" t="s">
        <v>282</v>
      </c>
      <c r="W84" s="200">
        <v>971.14</v>
      </c>
      <c r="X84" s="201">
        <v>1056.2449999999999</v>
      </c>
      <c r="Y84" s="199" t="s">
        <v>408</v>
      </c>
      <c r="Z84" s="200">
        <v>1030.462</v>
      </c>
      <c r="AA84" s="201">
        <v>1157.502</v>
      </c>
      <c r="AB84" s="199" t="s">
        <v>408</v>
      </c>
      <c r="AC84" s="200">
        <v>943.85400000000004</v>
      </c>
      <c r="AD84" s="201">
        <v>1183.7439999999999</v>
      </c>
      <c r="AE84" s="199" t="s">
        <v>393</v>
      </c>
      <c r="AF84" s="200">
        <v>1099.1769999999999</v>
      </c>
      <c r="AG84" s="201">
        <v>1417.807</v>
      </c>
      <c r="AH84" s="199" t="s">
        <v>303</v>
      </c>
      <c r="AI84" s="200">
        <v>1496.6669999999999</v>
      </c>
      <c r="AJ84" s="201">
        <v>2115.5169999999998</v>
      </c>
      <c r="AK84" s="225" t="s">
        <v>239</v>
      </c>
      <c r="AL84" s="200">
        <v>2064.0446999999999</v>
      </c>
      <c r="AM84" s="201">
        <v>2380.1246999999998</v>
      </c>
      <c r="AN84" s="222" t="s">
        <v>410</v>
      </c>
      <c r="AO84" s="200">
        <v>2247.5347000000002</v>
      </c>
      <c r="AP84" s="201">
        <v>2638.0446999999999</v>
      </c>
      <c r="AQ84" s="560" t="s">
        <v>445</v>
      </c>
      <c r="AR84" s="561">
        <v>2320.7076999999999</v>
      </c>
      <c r="AS84" s="562">
        <v>2538.3877000000002</v>
      </c>
      <c r="AT84" s="560" t="s">
        <v>321</v>
      </c>
      <c r="AU84" s="561">
        <v>2228.0127000000002</v>
      </c>
      <c r="AV84" s="562">
        <v>3117.7777000000001</v>
      </c>
      <c r="AW84" s="281" t="s">
        <v>489</v>
      </c>
      <c r="AX84" s="282">
        <v>2077.4924099999998</v>
      </c>
      <c r="AY84" s="282">
        <v>613.94654100000002</v>
      </c>
      <c r="AZ84" s="282">
        <v>411.559887</v>
      </c>
      <c r="BA84" s="283">
        <v>3104.1288380000001</v>
      </c>
    </row>
    <row r="85" spans="1:53" s="118" customFormat="1" ht="12" customHeight="1" x14ac:dyDescent="0.25">
      <c r="A85" s="827"/>
      <c r="B85" s="832"/>
      <c r="C85" s="672" t="s">
        <v>945</v>
      </c>
      <c r="D85" s="569"/>
      <c r="E85" s="570"/>
      <c r="F85" s="571"/>
      <c r="G85" s="569"/>
      <c r="H85" s="570"/>
      <c r="I85" s="571"/>
      <c r="J85" s="569"/>
      <c r="K85" s="570"/>
      <c r="L85" s="571"/>
      <c r="M85" s="569"/>
      <c r="N85" s="570"/>
      <c r="O85" s="571"/>
      <c r="P85" s="226"/>
      <c r="Q85" s="227"/>
      <c r="R85" s="228"/>
      <c r="S85" s="226"/>
      <c r="T85" s="227"/>
      <c r="U85" s="228"/>
      <c r="V85" s="226"/>
      <c r="W85" s="227"/>
      <c r="X85" s="228"/>
      <c r="Y85" s="226"/>
      <c r="Z85" s="227"/>
      <c r="AA85" s="228"/>
      <c r="AB85" s="226"/>
      <c r="AC85" s="227"/>
      <c r="AD85" s="228"/>
      <c r="AE85" s="226"/>
      <c r="AF85" s="227"/>
      <c r="AG85" s="228"/>
      <c r="AH85" s="226"/>
      <c r="AI85" s="227"/>
      <c r="AJ85" s="228"/>
      <c r="AK85" s="237"/>
      <c r="AL85" s="227"/>
      <c r="AM85" s="228"/>
      <c r="AN85" s="239"/>
      <c r="AO85" s="227"/>
      <c r="AP85" s="228"/>
      <c r="AQ85" s="563" t="s">
        <v>314</v>
      </c>
      <c r="AR85" s="564">
        <v>1381.462</v>
      </c>
      <c r="AS85" s="565">
        <v>2001.972</v>
      </c>
      <c r="AT85" s="563" t="s">
        <v>223</v>
      </c>
      <c r="AU85" s="564">
        <v>1440.5519999999999</v>
      </c>
      <c r="AV85" s="565">
        <v>1740.4929999999999</v>
      </c>
      <c r="AW85" s="284" t="s">
        <v>267</v>
      </c>
      <c r="AX85" s="285">
        <v>1078.864</v>
      </c>
      <c r="AY85" s="285">
        <v>615.62</v>
      </c>
      <c r="AZ85" s="285">
        <v>192.29</v>
      </c>
      <c r="BA85" s="286">
        <v>1887.7739999999999</v>
      </c>
    </row>
    <row r="86" spans="1:53" s="118" customFormat="1" ht="12" customHeight="1" x14ac:dyDescent="0.25">
      <c r="A86" s="489" t="s">
        <v>32</v>
      </c>
      <c r="B86" s="490" t="s">
        <v>32</v>
      </c>
      <c r="C86" s="543" t="s">
        <v>125</v>
      </c>
      <c r="D86" s="566" t="s">
        <v>622</v>
      </c>
      <c r="E86" s="567">
        <v>1435.6220000000001</v>
      </c>
      <c r="F86" s="568">
        <v>2126.384</v>
      </c>
      <c r="G86" s="566" t="s">
        <v>342</v>
      </c>
      <c r="H86" s="567">
        <v>1318.5239999999999</v>
      </c>
      <c r="I86" s="568">
        <v>2672.886</v>
      </c>
      <c r="J86" s="566" t="s">
        <v>352</v>
      </c>
      <c r="K86" s="567">
        <v>1474.674</v>
      </c>
      <c r="L86" s="568">
        <v>3699.0331999999999</v>
      </c>
      <c r="M86" s="566" t="s">
        <v>446</v>
      </c>
      <c r="N86" s="567">
        <v>1942.932</v>
      </c>
      <c r="O86" s="568">
        <v>5012.7520999999997</v>
      </c>
      <c r="P86" s="229" t="s">
        <v>735</v>
      </c>
      <c r="Q86" s="230">
        <v>2841.9652000000001</v>
      </c>
      <c r="R86" s="231">
        <v>6086.2295000000004</v>
      </c>
      <c r="S86" s="229" t="s">
        <v>661</v>
      </c>
      <c r="T86" s="230">
        <v>3939.7959999999998</v>
      </c>
      <c r="U86" s="231">
        <v>6354.6692999999996</v>
      </c>
      <c r="V86" s="229" t="s">
        <v>552</v>
      </c>
      <c r="W86" s="230">
        <v>4914.9724999999999</v>
      </c>
      <c r="X86" s="231">
        <v>6196.8981999999996</v>
      </c>
      <c r="Y86" s="229" t="s">
        <v>537</v>
      </c>
      <c r="Z86" s="230">
        <v>5218.8981999999996</v>
      </c>
      <c r="AA86" s="231">
        <v>6217.8509999999997</v>
      </c>
      <c r="AB86" s="229" t="s">
        <v>660</v>
      </c>
      <c r="AC86" s="230">
        <v>5368.3483999999999</v>
      </c>
      <c r="AD86" s="231">
        <v>6469.4948999999997</v>
      </c>
      <c r="AE86" s="229" t="s">
        <v>823</v>
      </c>
      <c r="AF86" s="230">
        <v>5494.4553999999998</v>
      </c>
      <c r="AG86" s="231">
        <v>6539.6666999999998</v>
      </c>
      <c r="AH86" s="229" t="s">
        <v>798</v>
      </c>
      <c r="AI86" s="230">
        <v>5743.991</v>
      </c>
      <c r="AJ86" s="231">
        <v>8183.2547999999997</v>
      </c>
      <c r="AK86" s="238" t="s">
        <v>824</v>
      </c>
      <c r="AL86" s="230">
        <v>6148.5020999999997</v>
      </c>
      <c r="AM86" s="231">
        <v>9987.2690000000002</v>
      </c>
      <c r="AN86" s="240" t="s">
        <v>825</v>
      </c>
      <c r="AO86" s="230">
        <v>6421.2897999999996</v>
      </c>
      <c r="AP86" s="231">
        <v>12222.8863</v>
      </c>
      <c r="AQ86" s="560" t="s">
        <v>826</v>
      </c>
      <c r="AR86" s="561">
        <v>8288.6108000000004</v>
      </c>
      <c r="AS86" s="562">
        <v>14539.1757</v>
      </c>
      <c r="AT86" s="560" t="s">
        <v>827</v>
      </c>
      <c r="AU86" s="561">
        <v>10044.709999999999</v>
      </c>
      <c r="AV86" s="562">
        <v>15913.101500000001</v>
      </c>
      <c r="AW86" s="278" t="s">
        <v>828</v>
      </c>
      <c r="AX86" s="279">
        <v>11439.044386</v>
      </c>
      <c r="AY86" s="279">
        <v>1041.899647</v>
      </c>
      <c r="AZ86" s="279">
        <v>1705.762571</v>
      </c>
      <c r="BA86" s="280">
        <v>16052.61623</v>
      </c>
    </row>
    <row r="87" spans="1:53" s="118" customFormat="1" ht="12" customHeight="1" x14ac:dyDescent="0.25">
      <c r="A87" s="827" t="s">
        <v>35</v>
      </c>
      <c r="B87" s="820" t="s">
        <v>377</v>
      </c>
      <c r="C87" s="544" t="s">
        <v>131</v>
      </c>
      <c r="D87" s="566" t="s">
        <v>261</v>
      </c>
      <c r="E87" s="567">
        <v>22.486999999999998</v>
      </c>
      <c r="F87" s="568">
        <v>31.817</v>
      </c>
      <c r="G87" s="566" t="s">
        <v>265</v>
      </c>
      <c r="H87" s="567">
        <v>23.609000000000002</v>
      </c>
      <c r="I87" s="568">
        <v>46.463999999999999</v>
      </c>
      <c r="J87" s="566" t="s">
        <v>266</v>
      </c>
      <c r="K87" s="567">
        <v>32.506</v>
      </c>
      <c r="L87" s="568">
        <v>84.028999999999996</v>
      </c>
      <c r="M87" s="566" t="s">
        <v>315</v>
      </c>
      <c r="N87" s="567">
        <v>50.302</v>
      </c>
      <c r="O87" s="568">
        <v>177.80799999999999</v>
      </c>
      <c r="P87" s="229" t="s">
        <v>477</v>
      </c>
      <c r="Q87" s="230">
        <v>85.738</v>
      </c>
      <c r="R87" s="231">
        <v>287.62049999999999</v>
      </c>
      <c r="S87" s="229" t="s">
        <v>275</v>
      </c>
      <c r="T87" s="230">
        <v>128.096</v>
      </c>
      <c r="U87" s="231">
        <v>324.154</v>
      </c>
      <c r="V87" s="229" t="s">
        <v>426</v>
      </c>
      <c r="W87" s="230">
        <v>209.339</v>
      </c>
      <c r="X87" s="231">
        <v>349.36860000000001</v>
      </c>
      <c r="Y87" s="229" t="s">
        <v>288</v>
      </c>
      <c r="Z87" s="230">
        <v>295.42410000000001</v>
      </c>
      <c r="AA87" s="231">
        <v>373.71969999999999</v>
      </c>
      <c r="AB87" s="229" t="s">
        <v>319</v>
      </c>
      <c r="AC87" s="230">
        <v>306.7056</v>
      </c>
      <c r="AD87" s="231">
        <v>374.21210000000002</v>
      </c>
      <c r="AE87" s="229" t="s">
        <v>478</v>
      </c>
      <c r="AF87" s="230">
        <v>315.06009999999998</v>
      </c>
      <c r="AG87" s="231">
        <v>381.17360000000002</v>
      </c>
      <c r="AH87" s="229" t="s">
        <v>479</v>
      </c>
      <c r="AI87" s="230">
        <v>322.54910000000001</v>
      </c>
      <c r="AJ87" s="231">
        <v>393.18259999999998</v>
      </c>
      <c r="AK87" s="238" t="s">
        <v>310</v>
      </c>
      <c r="AL87" s="230">
        <v>345.42110000000002</v>
      </c>
      <c r="AM87" s="231">
        <v>443.29199999999997</v>
      </c>
      <c r="AN87" s="240" t="s">
        <v>291</v>
      </c>
      <c r="AO87" s="230">
        <v>337.6651</v>
      </c>
      <c r="AP87" s="231">
        <v>478.00299999999999</v>
      </c>
      <c r="AQ87" s="557" t="s">
        <v>548</v>
      </c>
      <c r="AR87" s="558">
        <v>373.5711</v>
      </c>
      <c r="AS87" s="559">
        <v>487.23719999999997</v>
      </c>
      <c r="AT87" s="557" t="s">
        <v>353</v>
      </c>
      <c r="AU87" s="558">
        <v>411.23809999999997</v>
      </c>
      <c r="AV87" s="559">
        <v>575.91589999999997</v>
      </c>
      <c r="AW87" s="223" t="s">
        <v>517</v>
      </c>
      <c r="AX87" s="206">
        <v>434.26194299999997</v>
      </c>
      <c r="AY87" s="206">
        <v>22.966560999999999</v>
      </c>
      <c r="AZ87" s="206">
        <v>59.538029999999999</v>
      </c>
      <c r="BA87" s="207">
        <v>551.49591999999996</v>
      </c>
    </row>
    <row r="88" spans="1:53" s="118" customFormat="1" ht="12" customHeight="1" x14ac:dyDescent="0.25">
      <c r="A88" s="827"/>
      <c r="B88" s="821"/>
      <c r="C88" s="583" t="s">
        <v>949</v>
      </c>
      <c r="D88" s="569"/>
      <c r="E88" s="570"/>
      <c r="F88" s="571"/>
      <c r="G88" s="569"/>
      <c r="H88" s="570"/>
      <c r="I88" s="571"/>
      <c r="J88" s="569"/>
      <c r="K88" s="570"/>
      <c r="L88" s="571"/>
      <c r="M88" s="569"/>
      <c r="N88" s="570"/>
      <c r="O88" s="571"/>
      <c r="P88" s="199" t="s">
        <v>334</v>
      </c>
      <c r="Q88" s="200">
        <v>2.0470000000000002</v>
      </c>
      <c r="R88" s="201">
        <v>3.9420000000000002</v>
      </c>
      <c r="S88" s="199" t="s">
        <v>53</v>
      </c>
      <c r="T88" s="200" t="s">
        <v>53</v>
      </c>
      <c r="U88" s="201" t="s">
        <v>53</v>
      </c>
      <c r="V88" s="199" t="s">
        <v>53</v>
      </c>
      <c r="W88" s="200" t="s">
        <v>53</v>
      </c>
      <c r="X88" s="201" t="s">
        <v>53</v>
      </c>
      <c r="Y88" s="199" t="s">
        <v>368</v>
      </c>
      <c r="Z88" s="200">
        <v>4.0819999999999999</v>
      </c>
      <c r="AA88" s="201">
        <v>4.0819999999999999</v>
      </c>
      <c r="AB88" s="199" t="s">
        <v>330</v>
      </c>
      <c r="AC88" s="200">
        <v>5.44</v>
      </c>
      <c r="AD88" s="201">
        <v>6.64</v>
      </c>
      <c r="AE88" s="199" t="s">
        <v>262</v>
      </c>
      <c r="AF88" s="200">
        <v>6.61</v>
      </c>
      <c r="AG88" s="201">
        <v>12.04</v>
      </c>
      <c r="AH88" s="199" t="s">
        <v>332</v>
      </c>
      <c r="AI88" s="200">
        <v>9.3800000000000008</v>
      </c>
      <c r="AJ88" s="201">
        <v>16.437999999999999</v>
      </c>
      <c r="AK88" s="225" t="s">
        <v>323</v>
      </c>
      <c r="AL88" s="200">
        <v>7.5259999999999998</v>
      </c>
      <c r="AM88" s="201">
        <v>17.643999999999998</v>
      </c>
      <c r="AN88" s="222" t="s">
        <v>370</v>
      </c>
      <c r="AO88" s="200">
        <v>22.655999999999999</v>
      </c>
      <c r="AP88" s="201">
        <v>29.417000000000002</v>
      </c>
      <c r="AQ88" s="560" t="s">
        <v>279</v>
      </c>
      <c r="AR88" s="561">
        <v>25.282</v>
      </c>
      <c r="AS88" s="562">
        <v>32.168999999999997</v>
      </c>
      <c r="AT88" s="560" t="s">
        <v>266</v>
      </c>
      <c r="AU88" s="561">
        <v>20.677</v>
      </c>
      <c r="AV88" s="562">
        <v>28.7239</v>
      </c>
      <c r="AW88" s="281" t="s">
        <v>227</v>
      </c>
      <c r="AX88" s="282">
        <v>69.741505000000004</v>
      </c>
      <c r="AY88" s="282">
        <v>4.8179999999999996</v>
      </c>
      <c r="AZ88" s="282">
        <v>7.1689189999999998</v>
      </c>
      <c r="BA88" s="283">
        <v>84.255424000000005</v>
      </c>
    </row>
    <row r="89" spans="1:53" s="118" customFormat="1" ht="12" customHeight="1" x14ac:dyDescent="0.25">
      <c r="A89" s="827"/>
      <c r="B89" s="821"/>
      <c r="C89" s="545" t="s">
        <v>134</v>
      </c>
      <c r="D89" s="569" t="s">
        <v>293</v>
      </c>
      <c r="E89" s="570">
        <v>1.046</v>
      </c>
      <c r="F89" s="571">
        <v>1.1180000000000001</v>
      </c>
      <c r="G89" s="569" t="s">
        <v>293</v>
      </c>
      <c r="H89" s="570">
        <v>1.1739999999999999</v>
      </c>
      <c r="I89" s="571">
        <v>11.694000000000001</v>
      </c>
      <c r="J89" s="569" t="s">
        <v>292</v>
      </c>
      <c r="K89" s="570">
        <v>1.294</v>
      </c>
      <c r="L89" s="571">
        <v>11.214</v>
      </c>
      <c r="M89" s="569" t="s">
        <v>292</v>
      </c>
      <c r="N89" s="570">
        <v>11.154</v>
      </c>
      <c r="O89" s="571">
        <v>11.614000000000001</v>
      </c>
      <c r="P89" s="199" t="s">
        <v>335</v>
      </c>
      <c r="Q89" s="200">
        <v>14.67</v>
      </c>
      <c r="R89" s="201">
        <v>15.41</v>
      </c>
      <c r="S89" s="199" t="s">
        <v>257</v>
      </c>
      <c r="T89" s="200">
        <v>14.664</v>
      </c>
      <c r="U89" s="201">
        <v>15.404</v>
      </c>
      <c r="V89" s="199" t="s">
        <v>257</v>
      </c>
      <c r="W89" s="200">
        <v>15.704000000000001</v>
      </c>
      <c r="X89" s="201">
        <v>15.984</v>
      </c>
      <c r="Y89" s="199" t="s">
        <v>257</v>
      </c>
      <c r="Z89" s="200">
        <v>16.474</v>
      </c>
      <c r="AA89" s="201">
        <v>18.834</v>
      </c>
      <c r="AB89" s="199" t="s">
        <v>257</v>
      </c>
      <c r="AC89" s="200">
        <v>18.934999999999999</v>
      </c>
      <c r="AD89" s="201">
        <v>19.315000000000001</v>
      </c>
      <c r="AE89" s="199" t="s">
        <v>258</v>
      </c>
      <c r="AF89" s="200">
        <v>19.635000000000002</v>
      </c>
      <c r="AG89" s="201">
        <v>26.7288</v>
      </c>
      <c r="AH89" s="199" t="s">
        <v>258</v>
      </c>
      <c r="AI89" s="200">
        <v>17.855</v>
      </c>
      <c r="AJ89" s="201">
        <v>24.454999999999998</v>
      </c>
      <c r="AK89" s="225" t="s">
        <v>330</v>
      </c>
      <c r="AL89" s="200">
        <v>17.96</v>
      </c>
      <c r="AM89" s="201">
        <v>29.98</v>
      </c>
      <c r="AN89" s="222" t="s">
        <v>294</v>
      </c>
      <c r="AO89" s="200">
        <v>23.46</v>
      </c>
      <c r="AP89" s="201">
        <v>37.090000000000003</v>
      </c>
      <c r="AQ89" s="560" t="s">
        <v>329</v>
      </c>
      <c r="AR89" s="561">
        <v>29.324999999999999</v>
      </c>
      <c r="AS89" s="562">
        <v>45.835000000000001</v>
      </c>
      <c r="AT89" s="560" t="s">
        <v>329</v>
      </c>
      <c r="AU89" s="561">
        <v>35.51</v>
      </c>
      <c r="AV89" s="562">
        <v>57.43</v>
      </c>
      <c r="AW89" s="281" t="s">
        <v>330</v>
      </c>
      <c r="AX89" s="282">
        <v>49.889451000000001</v>
      </c>
      <c r="AY89" s="282">
        <v>5.1440989999999998</v>
      </c>
      <c r="AZ89" s="282" t="s">
        <v>53</v>
      </c>
      <c r="BA89" s="283">
        <v>66.123549999999994</v>
      </c>
    </row>
    <row r="90" spans="1:53" s="118" customFormat="1" ht="12" customHeight="1" x14ac:dyDescent="0.25">
      <c r="A90" s="827"/>
      <c r="B90" s="821"/>
      <c r="C90" s="583" t="s">
        <v>917</v>
      </c>
      <c r="D90" s="569" t="s">
        <v>293</v>
      </c>
      <c r="E90" s="570">
        <v>6.3410000000000002</v>
      </c>
      <c r="F90" s="571">
        <v>6.8410000000000002</v>
      </c>
      <c r="G90" s="569" t="s">
        <v>334</v>
      </c>
      <c r="H90" s="570">
        <v>6.5209999999999999</v>
      </c>
      <c r="I90" s="571">
        <v>6.5209999999999999</v>
      </c>
      <c r="J90" s="569" t="s">
        <v>334</v>
      </c>
      <c r="K90" s="570">
        <v>6.9710000000000001</v>
      </c>
      <c r="L90" s="571">
        <v>7.0810000000000004</v>
      </c>
      <c r="M90" s="569" t="s">
        <v>293</v>
      </c>
      <c r="N90" s="570">
        <v>5.5510000000000002</v>
      </c>
      <c r="O90" s="571">
        <v>6.4610000000000003</v>
      </c>
      <c r="P90" s="199" t="s">
        <v>293</v>
      </c>
      <c r="Q90" s="200">
        <v>5.1509999999999998</v>
      </c>
      <c r="R90" s="201">
        <v>5.391</v>
      </c>
      <c r="S90" s="199" t="s">
        <v>334</v>
      </c>
      <c r="T90" s="200">
        <v>4.8380000000000001</v>
      </c>
      <c r="U90" s="201">
        <v>5.7480000000000002</v>
      </c>
      <c r="V90" s="199" t="s">
        <v>256</v>
      </c>
      <c r="W90" s="200">
        <v>5.0910000000000002</v>
      </c>
      <c r="X90" s="201">
        <v>5.5309999999999997</v>
      </c>
      <c r="Y90" s="199" t="s">
        <v>256</v>
      </c>
      <c r="Z90" s="200">
        <v>4.4950000000000001</v>
      </c>
      <c r="AA90" s="201">
        <v>4.7149999999999999</v>
      </c>
      <c r="AB90" s="199" t="s">
        <v>256</v>
      </c>
      <c r="AC90" s="200">
        <v>4.4450000000000003</v>
      </c>
      <c r="AD90" s="201">
        <v>4.665</v>
      </c>
      <c r="AE90" s="199" t="s">
        <v>255</v>
      </c>
      <c r="AF90" s="200">
        <v>4.1550000000000002</v>
      </c>
      <c r="AG90" s="201">
        <v>4.1550000000000002</v>
      </c>
      <c r="AH90" s="199" t="s">
        <v>256</v>
      </c>
      <c r="AI90" s="200">
        <v>4.5049999999999999</v>
      </c>
      <c r="AJ90" s="201">
        <v>12.425000000000001</v>
      </c>
      <c r="AK90" s="225" t="s">
        <v>334</v>
      </c>
      <c r="AL90" s="200">
        <v>4.1529999999999996</v>
      </c>
      <c r="AM90" s="201">
        <v>12.59</v>
      </c>
      <c r="AN90" s="222" t="s">
        <v>334</v>
      </c>
      <c r="AO90" s="200">
        <v>2.2599999999999998</v>
      </c>
      <c r="AP90" s="201">
        <v>10.36</v>
      </c>
      <c r="AQ90" s="560" t="s">
        <v>256</v>
      </c>
      <c r="AR90" s="561">
        <v>9.423</v>
      </c>
      <c r="AS90" s="562">
        <v>9.6029999999999998</v>
      </c>
      <c r="AT90" s="560" t="s">
        <v>255</v>
      </c>
      <c r="AU90" s="561" t="s">
        <v>53</v>
      </c>
      <c r="AV90" s="562">
        <v>11.32</v>
      </c>
      <c r="AW90" s="281" t="s">
        <v>256</v>
      </c>
      <c r="AX90" s="282">
        <v>6.4909749999999997</v>
      </c>
      <c r="AY90" s="282" t="s">
        <v>333</v>
      </c>
      <c r="AZ90" s="282" t="s">
        <v>333</v>
      </c>
      <c r="BA90" s="283">
        <v>6.4909749999999997</v>
      </c>
    </row>
    <row r="91" spans="1:53" s="118" customFormat="1" ht="12" customHeight="1" x14ac:dyDescent="0.25">
      <c r="A91" s="827"/>
      <c r="B91" s="821"/>
      <c r="C91" s="545" t="s">
        <v>128</v>
      </c>
      <c r="D91" s="569" t="s">
        <v>53</v>
      </c>
      <c r="E91" s="570">
        <v>0.03</v>
      </c>
      <c r="F91" s="571" t="s">
        <v>53</v>
      </c>
      <c r="G91" s="569" t="s">
        <v>53</v>
      </c>
      <c r="H91" s="570" t="s">
        <v>53</v>
      </c>
      <c r="I91" s="571" t="s">
        <v>53</v>
      </c>
      <c r="J91" s="569" t="s">
        <v>255</v>
      </c>
      <c r="K91" s="570" t="s">
        <v>53</v>
      </c>
      <c r="L91" s="571">
        <v>2.9660000000000002</v>
      </c>
      <c r="M91" s="569" t="s">
        <v>256</v>
      </c>
      <c r="N91" s="570" t="s">
        <v>53</v>
      </c>
      <c r="O91" s="571">
        <v>4.766</v>
      </c>
      <c r="P91" s="199" t="s">
        <v>293</v>
      </c>
      <c r="Q91" s="200">
        <v>1.35</v>
      </c>
      <c r="R91" s="201">
        <v>4.12</v>
      </c>
      <c r="S91" s="199" t="s">
        <v>335</v>
      </c>
      <c r="T91" s="200">
        <v>3.69</v>
      </c>
      <c r="U91" s="201">
        <v>4.5369999999999999</v>
      </c>
      <c r="V91" s="199" t="s">
        <v>292</v>
      </c>
      <c r="W91" s="200">
        <v>3.73</v>
      </c>
      <c r="X91" s="201">
        <v>4.4969999999999999</v>
      </c>
      <c r="Y91" s="199" t="s">
        <v>293</v>
      </c>
      <c r="Z91" s="200">
        <v>2.5870000000000002</v>
      </c>
      <c r="AA91" s="201">
        <v>2.9769999999999999</v>
      </c>
      <c r="AB91" s="199" t="s">
        <v>293</v>
      </c>
      <c r="AC91" s="200">
        <v>3.0070000000000001</v>
      </c>
      <c r="AD91" s="201">
        <v>3.0070000000000001</v>
      </c>
      <c r="AE91" s="199" t="s">
        <v>293</v>
      </c>
      <c r="AF91" s="200">
        <v>3.387</v>
      </c>
      <c r="AG91" s="201">
        <v>3.387</v>
      </c>
      <c r="AH91" s="199" t="s">
        <v>335</v>
      </c>
      <c r="AI91" s="200">
        <v>3.387</v>
      </c>
      <c r="AJ91" s="201">
        <v>3.7469999999999999</v>
      </c>
      <c r="AK91" s="225" t="s">
        <v>368</v>
      </c>
      <c r="AL91" s="200">
        <v>6.2389999999999999</v>
      </c>
      <c r="AM91" s="201">
        <v>8.5890000000000004</v>
      </c>
      <c r="AN91" s="222" t="s">
        <v>294</v>
      </c>
      <c r="AO91" s="200">
        <v>3.657</v>
      </c>
      <c r="AP91" s="201">
        <v>6.9370000000000003</v>
      </c>
      <c r="AQ91" s="560" t="s">
        <v>258</v>
      </c>
      <c r="AR91" s="561">
        <v>5.1369999999999996</v>
      </c>
      <c r="AS91" s="562">
        <v>6.827</v>
      </c>
      <c r="AT91" s="560" t="s">
        <v>258</v>
      </c>
      <c r="AU91" s="561">
        <v>4.5670000000000002</v>
      </c>
      <c r="AV91" s="562">
        <v>6.9370000000000003</v>
      </c>
      <c r="AW91" s="281" t="s">
        <v>368</v>
      </c>
      <c r="AX91" s="282">
        <v>5.0025000000000004</v>
      </c>
      <c r="AY91" s="282" t="s">
        <v>53</v>
      </c>
      <c r="AZ91" s="282" t="s">
        <v>53</v>
      </c>
      <c r="BA91" s="283">
        <v>5.4225000000000003</v>
      </c>
    </row>
    <row r="92" spans="1:53" s="118" customFormat="1" ht="12" customHeight="1" x14ac:dyDescent="0.25">
      <c r="A92" s="827"/>
      <c r="B92" s="822"/>
      <c r="C92" s="545" t="s">
        <v>126</v>
      </c>
      <c r="D92" s="569" t="s">
        <v>293</v>
      </c>
      <c r="E92" s="570">
        <v>2.016</v>
      </c>
      <c r="F92" s="571">
        <v>2.0659999999999998</v>
      </c>
      <c r="G92" s="569" t="s">
        <v>293</v>
      </c>
      <c r="H92" s="570">
        <v>2.016</v>
      </c>
      <c r="I92" s="571">
        <v>2.359</v>
      </c>
      <c r="J92" s="569" t="s">
        <v>256</v>
      </c>
      <c r="K92" s="570">
        <v>1.8759999999999999</v>
      </c>
      <c r="L92" s="571">
        <v>2.2189999999999999</v>
      </c>
      <c r="M92" s="569" t="s">
        <v>292</v>
      </c>
      <c r="N92" s="570">
        <v>4.5960000000000001</v>
      </c>
      <c r="O92" s="571">
        <v>5.9569999999999999</v>
      </c>
      <c r="P92" s="199" t="s">
        <v>260</v>
      </c>
      <c r="Q92" s="200">
        <v>6.5659999999999998</v>
      </c>
      <c r="R92" s="201">
        <v>7.1559999999999997</v>
      </c>
      <c r="S92" s="199" t="s">
        <v>260</v>
      </c>
      <c r="T92" s="200">
        <v>5.4509999999999996</v>
      </c>
      <c r="U92" s="201">
        <v>7.0110000000000001</v>
      </c>
      <c r="V92" s="199" t="s">
        <v>330</v>
      </c>
      <c r="W92" s="200">
        <v>3.0259999999999998</v>
      </c>
      <c r="X92" s="201">
        <v>4.0960000000000001</v>
      </c>
      <c r="Y92" s="199" t="s">
        <v>329</v>
      </c>
      <c r="Z92" s="200">
        <v>2.722</v>
      </c>
      <c r="AA92" s="201">
        <v>4.3220000000000001</v>
      </c>
      <c r="AB92" s="199" t="s">
        <v>329</v>
      </c>
      <c r="AC92" s="200">
        <v>3.4620000000000002</v>
      </c>
      <c r="AD92" s="201">
        <v>4.0419999999999998</v>
      </c>
      <c r="AE92" s="199" t="s">
        <v>368</v>
      </c>
      <c r="AF92" s="200">
        <v>2.23</v>
      </c>
      <c r="AG92" s="201">
        <v>2.81</v>
      </c>
      <c r="AH92" s="199" t="s">
        <v>329</v>
      </c>
      <c r="AI92" s="200">
        <v>2.8</v>
      </c>
      <c r="AJ92" s="201">
        <v>5.13</v>
      </c>
      <c r="AK92" s="225" t="s">
        <v>260</v>
      </c>
      <c r="AL92" s="200">
        <v>3.24</v>
      </c>
      <c r="AM92" s="201">
        <v>5.62</v>
      </c>
      <c r="AN92" s="222" t="s">
        <v>258</v>
      </c>
      <c r="AO92" s="200">
        <v>2.67</v>
      </c>
      <c r="AP92" s="201">
        <v>5.05</v>
      </c>
      <c r="AQ92" s="560" t="s">
        <v>335</v>
      </c>
      <c r="AR92" s="561">
        <v>3.42</v>
      </c>
      <c r="AS92" s="562">
        <v>3.65</v>
      </c>
      <c r="AT92" s="560" t="s">
        <v>258</v>
      </c>
      <c r="AU92" s="561">
        <v>4.4390000000000001</v>
      </c>
      <c r="AV92" s="562">
        <v>4.6390000000000002</v>
      </c>
      <c r="AW92" s="281" t="s">
        <v>257</v>
      </c>
      <c r="AX92" s="282">
        <v>4.2893530000000002</v>
      </c>
      <c r="AY92" s="282" t="s">
        <v>333</v>
      </c>
      <c r="AZ92" s="282" t="s">
        <v>53</v>
      </c>
      <c r="BA92" s="283">
        <v>5.3727689999999999</v>
      </c>
    </row>
    <row r="93" spans="1:53" s="118" customFormat="1" ht="12" customHeight="1" x14ac:dyDescent="0.25">
      <c r="A93" s="827"/>
      <c r="B93" s="822"/>
      <c r="C93" s="545" t="s">
        <v>129</v>
      </c>
      <c r="D93" s="569" t="s">
        <v>53</v>
      </c>
      <c r="E93" s="570" t="s">
        <v>53</v>
      </c>
      <c r="F93" s="571" t="s">
        <v>53</v>
      </c>
      <c r="G93" s="569" t="s">
        <v>53</v>
      </c>
      <c r="H93" s="570" t="s">
        <v>53</v>
      </c>
      <c r="I93" s="571" t="s">
        <v>53</v>
      </c>
      <c r="J93" s="569" t="s">
        <v>53</v>
      </c>
      <c r="K93" s="570" t="s">
        <v>53</v>
      </c>
      <c r="L93" s="571" t="s">
        <v>53</v>
      </c>
      <c r="M93" s="569" t="s">
        <v>53</v>
      </c>
      <c r="N93" s="570" t="s">
        <v>53</v>
      </c>
      <c r="O93" s="571" t="s">
        <v>53</v>
      </c>
      <c r="P93" s="199" t="s">
        <v>53</v>
      </c>
      <c r="Q93" s="200" t="s">
        <v>53</v>
      </c>
      <c r="R93" s="201" t="s">
        <v>53</v>
      </c>
      <c r="S93" s="199" t="s">
        <v>53</v>
      </c>
      <c r="T93" s="200" t="s">
        <v>53</v>
      </c>
      <c r="U93" s="201" t="s">
        <v>53</v>
      </c>
      <c r="V93" s="199" t="s">
        <v>53</v>
      </c>
      <c r="W93" s="200" t="s">
        <v>53</v>
      </c>
      <c r="X93" s="201" t="s">
        <v>53</v>
      </c>
      <c r="Y93" s="199" t="s">
        <v>255</v>
      </c>
      <c r="Z93" s="200">
        <v>5.7539999999999996</v>
      </c>
      <c r="AA93" s="201">
        <v>5.7539999999999996</v>
      </c>
      <c r="AB93" s="199" t="s">
        <v>53</v>
      </c>
      <c r="AC93" s="200" t="s">
        <v>53</v>
      </c>
      <c r="AD93" s="201" t="s">
        <v>53</v>
      </c>
      <c r="AE93" s="199" t="s">
        <v>53</v>
      </c>
      <c r="AF93" s="200" t="s">
        <v>53</v>
      </c>
      <c r="AG93" s="201" t="s">
        <v>53</v>
      </c>
      <c r="AH93" s="199" t="s">
        <v>53</v>
      </c>
      <c r="AI93" s="200" t="s">
        <v>53</v>
      </c>
      <c r="AJ93" s="201" t="s">
        <v>53</v>
      </c>
      <c r="AK93" s="225" t="s">
        <v>372</v>
      </c>
      <c r="AL93" s="200">
        <v>2.35</v>
      </c>
      <c r="AM93" s="201">
        <v>2.4300000000000002</v>
      </c>
      <c r="AN93" s="222" t="s">
        <v>255</v>
      </c>
      <c r="AO93" s="200" t="s">
        <v>53</v>
      </c>
      <c r="AP93" s="201">
        <v>2.06</v>
      </c>
      <c r="AQ93" s="560" t="s">
        <v>372</v>
      </c>
      <c r="AR93" s="561" t="s">
        <v>53</v>
      </c>
      <c r="AS93" s="562">
        <v>1.96</v>
      </c>
      <c r="AT93" s="560" t="s">
        <v>372</v>
      </c>
      <c r="AU93" s="561" t="s">
        <v>53</v>
      </c>
      <c r="AV93" s="562">
        <v>2.4990000000000001</v>
      </c>
      <c r="AW93" s="281" t="s">
        <v>255</v>
      </c>
      <c r="AX93" s="282">
        <v>1.7861180000000001</v>
      </c>
      <c r="AY93" s="282" t="s">
        <v>333</v>
      </c>
      <c r="AZ93" s="282" t="s">
        <v>53</v>
      </c>
      <c r="BA93" s="283">
        <v>2.3532220000000001</v>
      </c>
    </row>
    <row r="94" spans="1:53" s="118" customFormat="1" ht="12" customHeight="1" x14ac:dyDescent="0.25">
      <c r="A94" s="827"/>
      <c r="B94" s="822"/>
      <c r="C94" s="545" t="s">
        <v>127</v>
      </c>
      <c r="D94" s="569" t="s">
        <v>368</v>
      </c>
      <c r="E94" s="570">
        <v>2.2410000000000001</v>
      </c>
      <c r="F94" s="571">
        <v>2.2410000000000001</v>
      </c>
      <c r="G94" s="569" t="s">
        <v>257</v>
      </c>
      <c r="H94" s="570">
        <v>2.5569999999999999</v>
      </c>
      <c r="I94" s="571">
        <v>2.5569999999999999</v>
      </c>
      <c r="J94" s="569" t="s">
        <v>330</v>
      </c>
      <c r="K94" s="570">
        <v>2.6869999999999998</v>
      </c>
      <c r="L94" s="571">
        <v>4.4470000000000001</v>
      </c>
      <c r="M94" s="569" t="s">
        <v>257</v>
      </c>
      <c r="N94" s="570">
        <v>1.8879999999999999</v>
      </c>
      <c r="O94" s="571">
        <v>1.8879999999999999</v>
      </c>
      <c r="P94" s="199" t="s">
        <v>258</v>
      </c>
      <c r="Q94" s="200">
        <v>1.6120000000000001</v>
      </c>
      <c r="R94" s="201">
        <v>1.9730000000000001</v>
      </c>
      <c r="S94" s="199" t="s">
        <v>335</v>
      </c>
      <c r="T94" s="200">
        <v>1.252</v>
      </c>
      <c r="U94" s="201">
        <v>1.4419999999999999</v>
      </c>
      <c r="V94" s="199" t="s">
        <v>335</v>
      </c>
      <c r="W94" s="200">
        <v>1.4019999999999999</v>
      </c>
      <c r="X94" s="201">
        <v>1.4419999999999999</v>
      </c>
      <c r="Y94" s="199" t="s">
        <v>294</v>
      </c>
      <c r="Z94" s="200">
        <v>1.883</v>
      </c>
      <c r="AA94" s="201">
        <v>1.883</v>
      </c>
      <c r="AB94" s="199" t="s">
        <v>257</v>
      </c>
      <c r="AC94" s="200">
        <v>1.49</v>
      </c>
      <c r="AD94" s="201">
        <v>1.49</v>
      </c>
      <c r="AE94" s="199" t="s">
        <v>335</v>
      </c>
      <c r="AF94" s="200">
        <v>1.26</v>
      </c>
      <c r="AG94" s="201">
        <v>1.26</v>
      </c>
      <c r="AH94" s="199" t="s">
        <v>368</v>
      </c>
      <c r="AI94" s="200">
        <v>1.66</v>
      </c>
      <c r="AJ94" s="201">
        <v>2.46</v>
      </c>
      <c r="AK94" s="225" t="s">
        <v>257</v>
      </c>
      <c r="AL94" s="200">
        <v>1.45</v>
      </c>
      <c r="AM94" s="201">
        <v>2.25</v>
      </c>
      <c r="AN94" s="222" t="s">
        <v>293</v>
      </c>
      <c r="AO94" s="200">
        <v>1.1399999999999999</v>
      </c>
      <c r="AP94" s="201">
        <v>1.94</v>
      </c>
      <c r="AQ94" s="560" t="s">
        <v>293</v>
      </c>
      <c r="AR94" s="561">
        <v>1.7030000000000001</v>
      </c>
      <c r="AS94" s="562">
        <v>1.8029999999999999</v>
      </c>
      <c r="AT94" s="560" t="s">
        <v>292</v>
      </c>
      <c r="AU94" s="561">
        <v>1.65</v>
      </c>
      <c r="AV94" s="562">
        <v>1.75</v>
      </c>
      <c r="AW94" s="281" t="s">
        <v>256</v>
      </c>
      <c r="AX94" s="282">
        <v>0.37</v>
      </c>
      <c r="AY94" s="282" t="s">
        <v>53</v>
      </c>
      <c r="AZ94" s="282" t="s">
        <v>333</v>
      </c>
      <c r="BA94" s="283">
        <v>0.38</v>
      </c>
    </row>
    <row r="95" spans="1:53" s="118" customFormat="1" ht="12" customHeight="1" x14ac:dyDescent="0.25">
      <c r="A95" s="827"/>
      <c r="B95" s="822"/>
      <c r="C95" s="545" t="s">
        <v>130</v>
      </c>
      <c r="D95" s="569" t="s">
        <v>53</v>
      </c>
      <c r="E95" s="570" t="s">
        <v>53</v>
      </c>
      <c r="F95" s="571" t="s">
        <v>53</v>
      </c>
      <c r="G95" s="569" t="s">
        <v>53</v>
      </c>
      <c r="H95" s="570" t="s">
        <v>53</v>
      </c>
      <c r="I95" s="571" t="s">
        <v>53</v>
      </c>
      <c r="J95" s="569" t="s">
        <v>53</v>
      </c>
      <c r="K95" s="570" t="s">
        <v>53</v>
      </c>
      <c r="L95" s="571" t="s">
        <v>53</v>
      </c>
      <c r="M95" s="569" t="s">
        <v>53</v>
      </c>
      <c r="N95" s="570" t="s">
        <v>53</v>
      </c>
      <c r="O95" s="571" t="s">
        <v>53</v>
      </c>
      <c r="P95" s="199" t="s">
        <v>53</v>
      </c>
      <c r="Q95" s="200" t="s">
        <v>53</v>
      </c>
      <c r="R95" s="201" t="s">
        <v>53</v>
      </c>
      <c r="S95" s="199" t="s">
        <v>53</v>
      </c>
      <c r="T95" s="200" t="s">
        <v>53</v>
      </c>
      <c r="U95" s="201" t="s">
        <v>53</v>
      </c>
      <c r="V95" s="199" t="s">
        <v>53</v>
      </c>
      <c r="W95" s="200" t="s">
        <v>53</v>
      </c>
      <c r="X95" s="201" t="s">
        <v>53</v>
      </c>
      <c r="Y95" s="199" t="s">
        <v>53</v>
      </c>
      <c r="Z95" s="200" t="s">
        <v>53</v>
      </c>
      <c r="AA95" s="201" t="s">
        <v>53</v>
      </c>
      <c r="AB95" s="199" t="s">
        <v>53</v>
      </c>
      <c r="AC95" s="200" t="s">
        <v>53</v>
      </c>
      <c r="AD95" s="201" t="s">
        <v>53</v>
      </c>
      <c r="AE95" s="199" t="s">
        <v>53</v>
      </c>
      <c r="AF95" s="200" t="s">
        <v>53</v>
      </c>
      <c r="AG95" s="201" t="s">
        <v>53</v>
      </c>
      <c r="AH95" s="199" t="s">
        <v>53</v>
      </c>
      <c r="AI95" s="200" t="s">
        <v>53</v>
      </c>
      <c r="AJ95" s="201" t="s">
        <v>53</v>
      </c>
      <c r="AK95" s="225" t="s">
        <v>53</v>
      </c>
      <c r="AL95" s="200" t="s">
        <v>53</v>
      </c>
      <c r="AM95" s="201" t="s">
        <v>53</v>
      </c>
      <c r="AN95" s="222"/>
      <c r="AO95" s="200"/>
      <c r="AP95" s="201"/>
      <c r="AQ95" s="560"/>
      <c r="AR95" s="561"/>
      <c r="AS95" s="562"/>
      <c r="AT95" s="560"/>
      <c r="AU95" s="561"/>
      <c r="AV95" s="562"/>
      <c r="AW95" s="281" t="s">
        <v>53</v>
      </c>
      <c r="AX95" s="282" t="s">
        <v>53</v>
      </c>
      <c r="AY95" s="282" t="s">
        <v>53</v>
      </c>
      <c r="AZ95" s="282" t="s">
        <v>53</v>
      </c>
      <c r="BA95" s="283"/>
    </row>
    <row r="96" spans="1:53" s="118" customFormat="1" ht="12" customHeight="1" x14ac:dyDescent="0.25">
      <c r="A96" s="827"/>
      <c r="B96" s="822"/>
      <c r="C96" s="545" t="s">
        <v>133</v>
      </c>
      <c r="D96" s="569" t="s">
        <v>53</v>
      </c>
      <c r="E96" s="570" t="s">
        <v>53</v>
      </c>
      <c r="F96" s="571" t="s">
        <v>53</v>
      </c>
      <c r="G96" s="569" t="s">
        <v>53</v>
      </c>
      <c r="H96" s="570" t="s">
        <v>53</v>
      </c>
      <c r="I96" s="571" t="s">
        <v>53</v>
      </c>
      <c r="J96" s="569" t="s">
        <v>53</v>
      </c>
      <c r="K96" s="570" t="s">
        <v>53</v>
      </c>
      <c r="L96" s="571" t="s">
        <v>53</v>
      </c>
      <c r="M96" s="569" t="s">
        <v>53</v>
      </c>
      <c r="N96" s="570" t="s">
        <v>53</v>
      </c>
      <c r="O96" s="571" t="s">
        <v>53</v>
      </c>
      <c r="P96" s="199" t="s">
        <v>53</v>
      </c>
      <c r="Q96" s="200" t="s">
        <v>53</v>
      </c>
      <c r="R96" s="201" t="s">
        <v>53</v>
      </c>
      <c r="S96" s="199" t="s">
        <v>53</v>
      </c>
      <c r="T96" s="200" t="s">
        <v>53</v>
      </c>
      <c r="U96" s="201" t="s">
        <v>53</v>
      </c>
      <c r="V96" s="199" t="s">
        <v>53</v>
      </c>
      <c r="W96" s="200" t="s">
        <v>53</v>
      </c>
      <c r="X96" s="201" t="s">
        <v>53</v>
      </c>
      <c r="Y96" s="199"/>
      <c r="Z96" s="200"/>
      <c r="AA96" s="201"/>
      <c r="AB96" s="199"/>
      <c r="AC96" s="200"/>
      <c r="AD96" s="201"/>
      <c r="AE96" s="199"/>
      <c r="AF96" s="200"/>
      <c r="AG96" s="201"/>
      <c r="AH96" s="199"/>
      <c r="AI96" s="200"/>
      <c r="AJ96" s="201"/>
      <c r="AK96" s="225" t="s">
        <v>53</v>
      </c>
      <c r="AL96" s="200" t="s">
        <v>53</v>
      </c>
      <c r="AM96" s="201" t="s">
        <v>53</v>
      </c>
      <c r="AN96" s="222" t="s">
        <v>53</v>
      </c>
      <c r="AO96" s="200" t="s">
        <v>53</v>
      </c>
      <c r="AP96" s="201" t="s">
        <v>53</v>
      </c>
      <c r="AQ96" s="560" t="s">
        <v>53</v>
      </c>
      <c r="AR96" s="561" t="s">
        <v>53</v>
      </c>
      <c r="AS96" s="562" t="s">
        <v>53</v>
      </c>
      <c r="AT96" s="560" t="s">
        <v>53</v>
      </c>
      <c r="AU96" s="561" t="s">
        <v>53</v>
      </c>
      <c r="AV96" s="562" t="s">
        <v>53</v>
      </c>
      <c r="AW96" s="281" t="s">
        <v>53</v>
      </c>
      <c r="AX96" s="282" t="s">
        <v>53</v>
      </c>
      <c r="AY96" s="282" t="s">
        <v>53</v>
      </c>
      <c r="AZ96" s="282" t="s">
        <v>53</v>
      </c>
      <c r="BA96" s="283"/>
    </row>
    <row r="97" spans="1:54" s="118" customFormat="1" ht="12" customHeight="1" x14ac:dyDescent="0.25">
      <c r="A97" s="827"/>
      <c r="B97" s="823"/>
      <c r="C97" s="546" t="s">
        <v>135</v>
      </c>
      <c r="D97" s="569" t="s">
        <v>372</v>
      </c>
      <c r="E97" s="570">
        <v>2.9729999999999999</v>
      </c>
      <c r="F97" s="571">
        <v>2.9729999999999999</v>
      </c>
      <c r="G97" s="569" t="s">
        <v>53</v>
      </c>
      <c r="H97" s="570" t="s">
        <v>53</v>
      </c>
      <c r="I97" s="571" t="s">
        <v>53</v>
      </c>
      <c r="J97" s="569" t="s">
        <v>53</v>
      </c>
      <c r="K97" s="570" t="s">
        <v>53</v>
      </c>
      <c r="L97" s="571" t="s">
        <v>53</v>
      </c>
      <c r="M97" s="569" t="s">
        <v>53</v>
      </c>
      <c r="N97" s="570" t="s">
        <v>53</v>
      </c>
      <c r="O97" s="571" t="s">
        <v>53</v>
      </c>
      <c r="P97" s="226" t="s">
        <v>256</v>
      </c>
      <c r="Q97" s="227">
        <v>1.3169999999999999</v>
      </c>
      <c r="R97" s="228">
        <v>1.877</v>
      </c>
      <c r="S97" s="226" t="s">
        <v>256</v>
      </c>
      <c r="T97" s="227">
        <v>1.8440000000000001</v>
      </c>
      <c r="U97" s="228">
        <v>2.3940000000000001</v>
      </c>
      <c r="V97" s="226" t="s">
        <v>53</v>
      </c>
      <c r="W97" s="227">
        <v>1.8440000000000001</v>
      </c>
      <c r="X97" s="228" t="s">
        <v>53</v>
      </c>
      <c r="Y97" s="226" t="s">
        <v>372</v>
      </c>
      <c r="Z97" s="227">
        <v>1.93</v>
      </c>
      <c r="AA97" s="228">
        <v>1.93</v>
      </c>
      <c r="AB97" s="226" t="s">
        <v>372</v>
      </c>
      <c r="AC97" s="227">
        <v>1.93</v>
      </c>
      <c r="AD97" s="228">
        <v>1.93</v>
      </c>
      <c r="AE97" s="226" t="s">
        <v>372</v>
      </c>
      <c r="AF97" s="227">
        <v>2.0499999999999998</v>
      </c>
      <c r="AG97" s="228">
        <v>2.0499999999999998</v>
      </c>
      <c r="AH97" s="226" t="s">
        <v>372</v>
      </c>
      <c r="AI97" s="227">
        <v>2.0499999999999998</v>
      </c>
      <c r="AJ97" s="228">
        <v>2.0499999999999998</v>
      </c>
      <c r="AK97" s="237" t="s">
        <v>372</v>
      </c>
      <c r="AL97" s="227">
        <v>1.37</v>
      </c>
      <c r="AM97" s="228">
        <v>1.37</v>
      </c>
      <c r="AN97" s="239" t="s">
        <v>256</v>
      </c>
      <c r="AO97" s="227">
        <v>1.3</v>
      </c>
      <c r="AP97" s="228">
        <v>4.3479999999999999</v>
      </c>
      <c r="AQ97" s="563" t="s">
        <v>255</v>
      </c>
      <c r="AR97" s="564">
        <v>0.94099999999999995</v>
      </c>
      <c r="AS97" s="565">
        <v>1.9410000000000001</v>
      </c>
      <c r="AT97" s="563" t="s">
        <v>255</v>
      </c>
      <c r="AU97" s="564">
        <v>0.93</v>
      </c>
      <c r="AV97" s="565">
        <v>1.84</v>
      </c>
      <c r="AW97" s="239" t="s">
        <v>53</v>
      </c>
      <c r="AX97" s="227" t="s">
        <v>53</v>
      </c>
      <c r="AY97" s="227" t="s">
        <v>53</v>
      </c>
      <c r="AZ97" s="227" t="s">
        <v>53</v>
      </c>
      <c r="BA97" s="228"/>
    </row>
    <row r="98" spans="1:54" s="118" customFormat="1" ht="12" customHeight="1" x14ac:dyDescent="0.25">
      <c r="A98" s="827"/>
      <c r="B98" s="828" t="s">
        <v>43</v>
      </c>
      <c r="C98" s="234" t="s">
        <v>136</v>
      </c>
      <c r="D98" s="566" t="s">
        <v>255</v>
      </c>
      <c r="E98" s="567">
        <v>3.161</v>
      </c>
      <c r="F98" s="568">
        <v>5.3010000000000002</v>
      </c>
      <c r="G98" s="566" t="s">
        <v>334</v>
      </c>
      <c r="H98" s="567">
        <v>3.161</v>
      </c>
      <c r="I98" s="568">
        <v>15.542</v>
      </c>
      <c r="J98" s="566" t="s">
        <v>293</v>
      </c>
      <c r="K98" s="567">
        <v>7.9420000000000002</v>
      </c>
      <c r="L98" s="568">
        <v>8.2029999999999994</v>
      </c>
      <c r="M98" s="566" t="s">
        <v>257</v>
      </c>
      <c r="N98" s="567">
        <v>8.3030000000000008</v>
      </c>
      <c r="O98" s="568">
        <v>20.888000000000002</v>
      </c>
      <c r="P98" s="229" t="s">
        <v>368</v>
      </c>
      <c r="Q98" s="230">
        <v>22.202000000000002</v>
      </c>
      <c r="R98" s="231">
        <v>23.376000000000001</v>
      </c>
      <c r="S98" s="229" t="s">
        <v>335</v>
      </c>
      <c r="T98" s="230">
        <v>22.193999999999999</v>
      </c>
      <c r="U98" s="231">
        <v>22.754000000000001</v>
      </c>
      <c r="V98" s="229" t="s">
        <v>335</v>
      </c>
      <c r="W98" s="230">
        <v>20.850999999999999</v>
      </c>
      <c r="X98" s="231">
        <v>21.541</v>
      </c>
      <c r="Y98" s="229" t="s">
        <v>257</v>
      </c>
      <c r="Z98" s="230">
        <v>21.238</v>
      </c>
      <c r="AA98" s="231">
        <v>21.238</v>
      </c>
      <c r="AB98" s="229" t="s">
        <v>335</v>
      </c>
      <c r="AC98" s="230">
        <v>18.471</v>
      </c>
      <c r="AD98" s="231">
        <v>18.471</v>
      </c>
      <c r="AE98" s="229" t="s">
        <v>368</v>
      </c>
      <c r="AF98" s="230">
        <v>10.496</v>
      </c>
      <c r="AG98" s="231">
        <v>11.536</v>
      </c>
      <c r="AH98" s="229" t="s">
        <v>262</v>
      </c>
      <c r="AI98" s="230">
        <v>10.019</v>
      </c>
      <c r="AJ98" s="231">
        <v>13.5045</v>
      </c>
      <c r="AK98" s="238" t="s">
        <v>262</v>
      </c>
      <c r="AL98" s="230">
        <v>10.449</v>
      </c>
      <c r="AM98" s="231">
        <v>37.3645</v>
      </c>
      <c r="AN98" s="240" t="s">
        <v>262</v>
      </c>
      <c r="AO98" s="230">
        <v>7.38</v>
      </c>
      <c r="AP98" s="231">
        <v>53.587499999999999</v>
      </c>
      <c r="AQ98" s="560" t="s">
        <v>260</v>
      </c>
      <c r="AR98" s="561">
        <v>16.309000000000001</v>
      </c>
      <c r="AS98" s="562">
        <v>52.009</v>
      </c>
      <c r="AT98" s="560" t="s">
        <v>332</v>
      </c>
      <c r="AU98" s="561">
        <v>43.859000000000002</v>
      </c>
      <c r="AV98" s="562">
        <v>54.210599999999999</v>
      </c>
      <c r="AW98" s="281" t="s">
        <v>336</v>
      </c>
      <c r="AX98" s="282">
        <v>44.068399999999997</v>
      </c>
      <c r="AY98" s="282" t="s">
        <v>333</v>
      </c>
      <c r="AZ98" s="282">
        <v>15.8796</v>
      </c>
      <c r="BA98" s="283">
        <v>59.948</v>
      </c>
    </row>
    <row r="99" spans="1:54" s="118" customFormat="1" ht="12" customHeight="1" x14ac:dyDescent="0.25">
      <c r="A99" s="827"/>
      <c r="B99" s="821"/>
      <c r="C99" s="235" t="s">
        <v>946</v>
      </c>
      <c r="D99" s="569" t="s">
        <v>293</v>
      </c>
      <c r="E99" s="570">
        <v>19.829000000000001</v>
      </c>
      <c r="F99" s="571">
        <v>19.829000000000001</v>
      </c>
      <c r="G99" s="569" t="s">
        <v>293</v>
      </c>
      <c r="H99" s="570">
        <v>19.79</v>
      </c>
      <c r="I99" s="571">
        <v>19.79</v>
      </c>
      <c r="J99" s="569" t="s">
        <v>258</v>
      </c>
      <c r="K99" s="570">
        <v>23.372</v>
      </c>
      <c r="L99" s="571">
        <v>32.042999999999999</v>
      </c>
      <c r="M99" s="569" t="s">
        <v>257</v>
      </c>
      <c r="N99" s="570">
        <v>22.545999999999999</v>
      </c>
      <c r="O99" s="571">
        <v>28.506</v>
      </c>
      <c r="P99" s="199" t="s">
        <v>368</v>
      </c>
      <c r="Q99" s="200">
        <v>23.18</v>
      </c>
      <c r="R99" s="201">
        <v>29.08</v>
      </c>
      <c r="S99" s="199" t="s">
        <v>257</v>
      </c>
      <c r="T99" s="200">
        <v>15.62</v>
      </c>
      <c r="U99" s="201">
        <v>15.62</v>
      </c>
      <c r="V99" s="199" t="s">
        <v>257</v>
      </c>
      <c r="W99" s="200">
        <v>16.38</v>
      </c>
      <c r="X99" s="201">
        <v>16.38</v>
      </c>
      <c r="Y99" s="199" t="s">
        <v>258</v>
      </c>
      <c r="Z99" s="200">
        <v>28.62</v>
      </c>
      <c r="AA99" s="201">
        <v>28.62</v>
      </c>
      <c r="AB99" s="199" t="s">
        <v>329</v>
      </c>
      <c r="AC99" s="200">
        <v>29.4575</v>
      </c>
      <c r="AD99" s="201">
        <v>31.227499999999999</v>
      </c>
      <c r="AE99" s="199" t="s">
        <v>329</v>
      </c>
      <c r="AF99" s="200">
        <v>23.677499999999998</v>
      </c>
      <c r="AG99" s="201">
        <v>26.237500000000001</v>
      </c>
      <c r="AH99" s="199" t="s">
        <v>330</v>
      </c>
      <c r="AI99" s="200">
        <v>25.427499999999998</v>
      </c>
      <c r="AJ99" s="201">
        <v>27.9575</v>
      </c>
      <c r="AK99" s="225" t="s">
        <v>260</v>
      </c>
      <c r="AL99" s="200">
        <v>58.711500000000001</v>
      </c>
      <c r="AM99" s="201">
        <v>58.711500000000001</v>
      </c>
      <c r="AN99" s="222" t="s">
        <v>262</v>
      </c>
      <c r="AO99" s="200">
        <v>36.237499999999997</v>
      </c>
      <c r="AP99" s="201">
        <v>39.557499999999997</v>
      </c>
      <c r="AQ99" s="560" t="s">
        <v>261</v>
      </c>
      <c r="AR99" s="561">
        <v>30.166499999999999</v>
      </c>
      <c r="AS99" s="562">
        <v>36.778500000000001</v>
      </c>
      <c r="AT99" s="560" t="s">
        <v>263</v>
      </c>
      <c r="AU99" s="561">
        <v>33.847499999999997</v>
      </c>
      <c r="AV99" s="562">
        <v>44.1295</v>
      </c>
      <c r="AW99" s="281" t="s">
        <v>369</v>
      </c>
      <c r="AX99" s="282">
        <v>31.665395</v>
      </c>
      <c r="AY99" s="282">
        <v>11.596579</v>
      </c>
      <c r="AZ99" s="282" t="s">
        <v>53</v>
      </c>
      <c r="BA99" s="283">
        <v>48.772877000000001</v>
      </c>
    </row>
    <row r="100" spans="1:54" s="118" customFormat="1" ht="12" customHeight="1" x14ac:dyDescent="0.25">
      <c r="A100" s="827"/>
      <c r="B100" s="821"/>
      <c r="C100" s="232" t="s">
        <v>138</v>
      </c>
      <c r="D100" s="569" t="s">
        <v>53</v>
      </c>
      <c r="E100" s="570" t="s">
        <v>53</v>
      </c>
      <c r="F100" s="571" t="s">
        <v>53</v>
      </c>
      <c r="G100" s="569" t="s">
        <v>53</v>
      </c>
      <c r="H100" s="570">
        <v>0.105</v>
      </c>
      <c r="I100" s="571" t="s">
        <v>53</v>
      </c>
      <c r="J100" s="569" t="s">
        <v>255</v>
      </c>
      <c r="K100" s="570">
        <v>1.1850000000000001</v>
      </c>
      <c r="L100" s="571">
        <v>1.1850000000000001</v>
      </c>
      <c r="M100" s="569" t="s">
        <v>256</v>
      </c>
      <c r="N100" s="570">
        <v>2.5150000000000001</v>
      </c>
      <c r="O100" s="571">
        <v>2.5150000000000001</v>
      </c>
      <c r="P100" s="199" t="s">
        <v>256</v>
      </c>
      <c r="Q100" s="200">
        <v>6.28</v>
      </c>
      <c r="R100" s="201">
        <v>6.28</v>
      </c>
      <c r="S100" s="199" t="s">
        <v>255</v>
      </c>
      <c r="T100" s="200">
        <v>6.21</v>
      </c>
      <c r="U100" s="201">
        <v>6.21</v>
      </c>
      <c r="V100" s="199" t="s">
        <v>372</v>
      </c>
      <c r="W100" s="200">
        <v>1.61</v>
      </c>
      <c r="X100" s="201">
        <v>1.61</v>
      </c>
      <c r="Y100" s="199" t="s">
        <v>372</v>
      </c>
      <c r="Z100" s="200">
        <v>2.11</v>
      </c>
      <c r="AA100" s="201">
        <v>2.11</v>
      </c>
      <c r="AB100" s="199" t="s">
        <v>372</v>
      </c>
      <c r="AC100" s="200">
        <v>2.09</v>
      </c>
      <c r="AD100" s="201">
        <v>2.09</v>
      </c>
      <c r="AE100" s="199" t="s">
        <v>372</v>
      </c>
      <c r="AF100" s="200">
        <v>2.09</v>
      </c>
      <c r="AG100" s="201">
        <v>2.09</v>
      </c>
      <c r="AH100" s="199" t="s">
        <v>255</v>
      </c>
      <c r="AI100" s="200">
        <v>2.16</v>
      </c>
      <c r="AJ100" s="201">
        <v>2.16</v>
      </c>
      <c r="AK100" s="225" t="s">
        <v>255</v>
      </c>
      <c r="AL100" s="200" t="s">
        <v>841</v>
      </c>
      <c r="AM100" s="201" t="s">
        <v>841</v>
      </c>
      <c r="AN100" s="222" t="s">
        <v>255</v>
      </c>
      <c r="AO100" s="200">
        <v>2.6652</v>
      </c>
      <c r="AP100" s="201">
        <v>2.6652</v>
      </c>
      <c r="AQ100" s="560" t="s">
        <v>256</v>
      </c>
      <c r="AR100" s="561">
        <v>2.9</v>
      </c>
      <c r="AS100" s="562">
        <v>4.8</v>
      </c>
      <c r="AT100" s="560" t="s">
        <v>255</v>
      </c>
      <c r="AU100" s="561">
        <v>2.92</v>
      </c>
      <c r="AV100" s="562">
        <v>4.82</v>
      </c>
      <c r="AW100" s="281" t="s">
        <v>255</v>
      </c>
      <c r="AX100" s="282">
        <v>2.94</v>
      </c>
      <c r="AY100" s="282" t="s">
        <v>53</v>
      </c>
      <c r="AZ100" s="282" t="s">
        <v>333</v>
      </c>
      <c r="BA100" s="283">
        <v>5.1100000000000003</v>
      </c>
    </row>
    <row r="101" spans="1:54" s="118" customFormat="1" ht="12" customHeight="1" x14ac:dyDescent="0.25">
      <c r="A101" s="827"/>
      <c r="B101" s="821"/>
      <c r="C101" s="235" t="s">
        <v>194</v>
      </c>
      <c r="D101" s="569"/>
      <c r="E101" s="570"/>
      <c r="F101" s="571"/>
      <c r="G101" s="569"/>
      <c r="H101" s="570"/>
      <c r="I101" s="571"/>
      <c r="J101" s="569"/>
      <c r="K101" s="570"/>
      <c r="L101" s="571"/>
      <c r="M101" s="569"/>
      <c r="N101" s="570"/>
      <c r="O101" s="571"/>
      <c r="P101" s="199" t="s">
        <v>53</v>
      </c>
      <c r="Q101" s="200" t="s">
        <v>53</v>
      </c>
      <c r="R101" s="201" t="s">
        <v>53</v>
      </c>
      <c r="S101" s="199"/>
      <c r="T101" s="200"/>
      <c r="U101" s="201"/>
      <c r="V101" s="199" t="s">
        <v>53</v>
      </c>
      <c r="W101" s="200" t="s">
        <v>53</v>
      </c>
      <c r="X101" s="201" t="s">
        <v>53</v>
      </c>
      <c r="Y101" s="199"/>
      <c r="Z101" s="200"/>
      <c r="AA101" s="201"/>
      <c r="AB101" s="199" t="s">
        <v>53</v>
      </c>
      <c r="AC101" s="200" t="s">
        <v>53</v>
      </c>
      <c r="AD101" s="201" t="s">
        <v>53</v>
      </c>
      <c r="AE101" s="199" t="s">
        <v>53</v>
      </c>
      <c r="AF101" s="200" t="s">
        <v>53</v>
      </c>
      <c r="AG101" s="201" t="s">
        <v>53</v>
      </c>
      <c r="AH101" s="199"/>
      <c r="AI101" s="200"/>
      <c r="AJ101" s="201"/>
      <c r="AK101" s="225"/>
      <c r="AL101" s="200"/>
      <c r="AM101" s="201"/>
      <c r="AN101" s="222" t="s">
        <v>53</v>
      </c>
      <c r="AO101" s="200" t="s">
        <v>53</v>
      </c>
      <c r="AP101" s="201" t="s">
        <v>53</v>
      </c>
      <c r="AQ101" s="560" t="s">
        <v>255</v>
      </c>
      <c r="AR101" s="561">
        <v>2.85</v>
      </c>
      <c r="AS101" s="562">
        <v>2.85</v>
      </c>
      <c r="AT101" s="560" t="s">
        <v>334</v>
      </c>
      <c r="AU101" s="561">
        <v>12.28</v>
      </c>
      <c r="AV101" s="562">
        <v>13.02</v>
      </c>
      <c r="AW101" s="281" t="s">
        <v>293</v>
      </c>
      <c r="AX101" s="282">
        <v>3.08</v>
      </c>
      <c r="AY101" s="282" t="s">
        <v>333</v>
      </c>
      <c r="AZ101" s="282">
        <v>0.45</v>
      </c>
      <c r="BA101" s="283">
        <v>3.53</v>
      </c>
    </row>
    <row r="102" spans="1:54" s="118" customFormat="1" ht="12" customHeight="1" x14ac:dyDescent="0.25">
      <c r="A102" s="827"/>
      <c r="B102" s="829"/>
      <c r="C102" s="233" t="s">
        <v>137</v>
      </c>
      <c r="D102" s="572"/>
      <c r="E102" s="573"/>
      <c r="F102" s="574"/>
      <c r="G102" s="572"/>
      <c r="H102" s="573"/>
      <c r="I102" s="574"/>
      <c r="J102" s="572" t="s">
        <v>53</v>
      </c>
      <c r="K102" s="573" t="s">
        <v>53</v>
      </c>
      <c r="L102" s="574" t="s">
        <v>53</v>
      </c>
      <c r="M102" s="572" t="s">
        <v>53</v>
      </c>
      <c r="N102" s="573" t="s">
        <v>53</v>
      </c>
      <c r="O102" s="574" t="s">
        <v>53</v>
      </c>
      <c r="P102" s="203" t="s">
        <v>53</v>
      </c>
      <c r="Q102" s="204" t="s">
        <v>53</v>
      </c>
      <c r="R102" s="205" t="s">
        <v>53</v>
      </c>
      <c r="S102" s="203" t="s">
        <v>53</v>
      </c>
      <c r="T102" s="204" t="s">
        <v>53</v>
      </c>
      <c r="U102" s="205" t="s">
        <v>53</v>
      </c>
      <c r="V102" s="203" t="s">
        <v>53</v>
      </c>
      <c r="W102" s="204" t="s">
        <v>53</v>
      </c>
      <c r="X102" s="205" t="s">
        <v>53</v>
      </c>
      <c r="Y102" s="203" t="s">
        <v>53</v>
      </c>
      <c r="Z102" s="204" t="s">
        <v>53</v>
      </c>
      <c r="AA102" s="205" t="s">
        <v>53</v>
      </c>
      <c r="AB102" s="203" t="s">
        <v>53</v>
      </c>
      <c r="AC102" s="204" t="s">
        <v>53</v>
      </c>
      <c r="AD102" s="205" t="s">
        <v>53</v>
      </c>
      <c r="AE102" s="203" t="s">
        <v>53</v>
      </c>
      <c r="AF102" s="204" t="s">
        <v>53</v>
      </c>
      <c r="AG102" s="205" t="s">
        <v>53</v>
      </c>
      <c r="AH102" s="203" t="s">
        <v>53</v>
      </c>
      <c r="AI102" s="204" t="s">
        <v>53</v>
      </c>
      <c r="AJ102" s="205" t="s">
        <v>53</v>
      </c>
      <c r="AK102" s="556" t="s">
        <v>53</v>
      </c>
      <c r="AL102" s="204" t="s">
        <v>53</v>
      </c>
      <c r="AM102" s="205" t="s">
        <v>53</v>
      </c>
      <c r="AN102" s="224" t="s">
        <v>372</v>
      </c>
      <c r="AO102" s="204">
        <v>0.28999999999999998</v>
      </c>
      <c r="AP102" s="205">
        <v>0.28999999999999998</v>
      </c>
      <c r="AQ102" s="575" t="s">
        <v>372</v>
      </c>
      <c r="AR102" s="576">
        <v>0.28999999999999998</v>
      </c>
      <c r="AS102" s="577">
        <v>0.28999999999999998</v>
      </c>
      <c r="AT102" s="575" t="s">
        <v>255</v>
      </c>
      <c r="AU102" s="576">
        <v>0.32</v>
      </c>
      <c r="AV102" s="577">
        <v>0.32</v>
      </c>
      <c r="AW102" s="224" t="s">
        <v>256</v>
      </c>
      <c r="AX102" s="204">
        <v>0.32</v>
      </c>
      <c r="AY102" s="204" t="s">
        <v>53</v>
      </c>
      <c r="AZ102" s="204" t="s">
        <v>333</v>
      </c>
      <c r="BA102" s="205">
        <v>0.33</v>
      </c>
    </row>
    <row r="103" spans="1:54" ht="15.75" customHeight="1" x14ac:dyDescent="0.25">
      <c r="A103" s="304"/>
      <c r="C103" s="596"/>
      <c r="BB103" s="89"/>
    </row>
    <row r="104" spans="1:54" ht="15.75" customHeight="1" x14ac:dyDescent="0.25">
      <c r="A104" s="304"/>
    </row>
    <row r="105" spans="1:54" ht="15.75" customHeight="1" x14ac:dyDescent="0.25">
      <c r="A105" s="304"/>
    </row>
    <row r="106" spans="1:54" ht="15.75" customHeight="1" x14ac:dyDescent="0.25">
      <c r="A106" s="304"/>
    </row>
    <row r="107" spans="1:54" ht="15.75" customHeight="1" x14ac:dyDescent="0.25">
      <c r="A107" s="304"/>
    </row>
    <row r="108" spans="1:54" ht="15.75" customHeight="1" x14ac:dyDescent="0.25">
      <c r="A108" s="304"/>
    </row>
    <row r="109" spans="1:54" ht="15.75" customHeight="1" x14ac:dyDescent="0.25">
      <c r="A109" s="304"/>
    </row>
  </sheetData>
  <mergeCells count="213">
    <mergeCell ref="V11:X11"/>
    <mergeCell ref="D12:F12"/>
    <mergeCell ref="G12:I12"/>
    <mergeCell ref="J12:L12"/>
    <mergeCell ref="M12:O12"/>
    <mergeCell ref="P12:R12"/>
    <mergeCell ref="S12:U12"/>
    <mergeCell ref="V12:X12"/>
    <mergeCell ref="D13:D14"/>
    <mergeCell ref="E13:E14"/>
    <mergeCell ref="F13:F14"/>
    <mergeCell ref="G13:G14"/>
    <mergeCell ref="H13:H14"/>
    <mergeCell ref="I13:I14"/>
    <mergeCell ref="J13:J14"/>
    <mergeCell ref="Y12:AA12"/>
    <mergeCell ref="AB12:AD12"/>
    <mergeCell ref="K13:K14"/>
    <mergeCell ref="L13:L14"/>
    <mergeCell ref="M13:M14"/>
    <mergeCell ref="N13:N14"/>
    <mergeCell ref="O13:O14"/>
    <mergeCell ref="P13:P14"/>
    <mergeCell ref="AQ12:AS12"/>
    <mergeCell ref="Q13:Q14"/>
    <mergeCell ref="R13:R14"/>
    <mergeCell ref="S13:S14"/>
    <mergeCell ref="T13:T14"/>
    <mergeCell ref="U13:U14"/>
    <mergeCell ref="V13:V14"/>
    <mergeCell ref="AI13:AI14"/>
    <mergeCell ref="AJ13:AJ14"/>
    <mergeCell ref="AT12:AV12"/>
    <mergeCell ref="AW12:BB12"/>
    <mergeCell ref="AE12:AG12"/>
    <mergeCell ref="AH12:AJ12"/>
    <mergeCell ref="AK12:AM12"/>
    <mergeCell ref="AN12:AP12"/>
    <mergeCell ref="W13:W14"/>
    <mergeCell ref="X13:X14"/>
    <mergeCell ref="Y13:Y14"/>
    <mergeCell ref="Z13:Z14"/>
    <mergeCell ref="AA13:AA14"/>
    <mergeCell ref="AB13:AB14"/>
    <mergeCell ref="AK13:AK14"/>
    <mergeCell ref="AL13:AL14"/>
    <mergeCell ref="AM13:AM14"/>
    <mergeCell ref="AN13:AN14"/>
    <mergeCell ref="AC13:AC14"/>
    <mergeCell ref="AD13:AD14"/>
    <mergeCell ref="AE13:AE14"/>
    <mergeCell ref="AF13:AF14"/>
    <mergeCell ref="AG13:AG14"/>
    <mergeCell ref="AH13:AH14"/>
    <mergeCell ref="BB13:BB14"/>
    <mergeCell ref="AU13:AU14"/>
    <mergeCell ref="D25:F25"/>
    <mergeCell ref="G25:I25"/>
    <mergeCell ref="J25:L25"/>
    <mergeCell ref="M25:O25"/>
    <mergeCell ref="P25:R25"/>
    <mergeCell ref="S25:U25"/>
    <mergeCell ref="V25:X25"/>
    <mergeCell ref="Y25:AA25"/>
    <mergeCell ref="AB25:AD25"/>
    <mergeCell ref="AV13:AV14"/>
    <mergeCell ref="AW13:AW14"/>
    <mergeCell ref="AX13:AX14"/>
    <mergeCell ref="AY13:AZ13"/>
    <mergeCell ref="BA13:BA14"/>
    <mergeCell ref="AO13:AO14"/>
    <mergeCell ref="AP13:AP14"/>
    <mergeCell ref="AQ13:AQ14"/>
    <mergeCell ref="AR13:AR14"/>
    <mergeCell ref="AS13:AS14"/>
    <mergeCell ref="AT13:AT14"/>
    <mergeCell ref="M26:M27"/>
    <mergeCell ref="N26:N27"/>
    <mergeCell ref="O26:O27"/>
    <mergeCell ref="P26:P27"/>
    <mergeCell ref="Q26:Q27"/>
    <mergeCell ref="R26:R27"/>
    <mergeCell ref="AW25:BB25"/>
    <mergeCell ref="D26:D27"/>
    <mergeCell ref="E26:E27"/>
    <mergeCell ref="F26:F27"/>
    <mergeCell ref="G26:G27"/>
    <mergeCell ref="H26:H27"/>
    <mergeCell ref="I26:I27"/>
    <mergeCell ref="J26:J27"/>
    <mergeCell ref="K26:K27"/>
    <mergeCell ref="L26:L27"/>
    <mergeCell ref="AE25:AG25"/>
    <mergeCell ref="AH25:AJ25"/>
    <mergeCell ref="AK25:AM25"/>
    <mergeCell ref="AN25:AP25"/>
    <mergeCell ref="AQ25:AS25"/>
    <mergeCell ref="AT25:AV25"/>
    <mergeCell ref="Y26:Y27"/>
    <mergeCell ref="Z26:Z27"/>
    <mergeCell ref="AA26:AA27"/>
    <mergeCell ref="AB26:AB27"/>
    <mergeCell ref="AC26:AC27"/>
    <mergeCell ref="AD26:AD27"/>
    <mergeCell ref="S26:S27"/>
    <mergeCell ref="T26:T27"/>
    <mergeCell ref="U26:U27"/>
    <mergeCell ref="V26:V27"/>
    <mergeCell ref="W26:W27"/>
    <mergeCell ref="X26:X27"/>
    <mergeCell ref="AW26:AW27"/>
    <mergeCell ref="AX26:AX27"/>
    <mergeCell ref="AY26:AZ26"/>
    <mergeCell ref="BA26:BA27"/>
    <mergeCell ref="BB26:BB27"/>
    <mergeCell ref="B28:B31"/>
    <mergeCell ref="AQ26:AQ27"/>
    <mergeCell ref="AR26:AR27"/>
    <mergeCell ref="AS26:AS27"/>
    <mergeCell ref="AT26:AT27"/>
    <mergeCell ref="AU26:AU27"/>
    <mergeCell ref="AV26:AV27"/>
    <mergeCell ref="AK26:AK27"/>
    <mergeCell ref="AL26:AL27"/>
    <mergeCell ref="AM26:AM27"/>
    <mergeCell ref="AN26:AN27"/>
    <mergeCell ref="AO26:AO27"/>
    <mergeCell ref="AP26:AP27"/>
    <mergeCell ref="AE26:AE27"/>
    <mergeCell ref="AF26:AF27"/>
    <mergeCell ref="AG26:AG27"/>
    <mergeCell ref="AH26:AH27"/>
    <mergeCell ref="AI26:AI27"/>
    <mergeCell ref="AJ26:AJ27"/>
    <mergeCell ref="S46:U46"/>
    <mergeCell ref="V46:X46"/>
    <mergeCell ref="Y46:AA46"/>
    <mergeCell ref="AB46:AD46"/>
    <mergeCell ref="B32:B33"/>
    <mergeCell ref="B35:B39"/>
    <mergeCell ref="B42:B43"/>
    <mergeCell ref="D46:F46"/>
    <mergeCell ref="G46:I46"/>
    <mergeCell ref="J46:L46"/>
    <mergeCell ref="M47:M48"/>
    <mergeCell ref="N47:N48"/>
    <mergeCell ref="O47:O48"/>
    <mergeCell ref="P47:P48"/>
    <mergeCell ref="Q47:Q48"/>
    <mergeCell ref="R47:R48"/>
    <mergeCell ref="AW46:BA46"/>
    <mergeCell ref="D47:D48"/>
    <mergeCell ref="E47:E48"/>
    <mergeCell ref="F47:F48"/>
    <mergeCell ref="G47:G48"/>
    <mergeCell ref="H47:H48"/>
    <mergeCell ref="I47:I48"/>
    <mergeCell ref="J47:J48"/>
    <mergeCell ref="K47:K48"/>
    <mergeCell ref="L47:L48"/>
    <mergeCell ref="AE46:AG46"/>
    <mergeCell ref="AH46:AJ46"/>
    <mergeCell ref="AK46:AM46"/>
    <mergeCell ref="AN46:AP46"/>
    <mergeCell ref="AQ46:AS46"/>
    <mergeCell ref="AT46:AV46"/>
    <mergeCell ref="M46:O46"/>
    <mergeCell ref="P46:R46"/>
    <mergeCell ref="Y47:Y48"/>
    <mergeCell ref="Z47:Z48"/>
    <mergeCell ref="AA47:AA48"/>
    <mergeCell ref="AB47:AB48"/>
    <mergeCell ref="AC47:AC48"/>
    <mergeCell ref="AD47:AD48"/>
    <mergeCell ref="S47:S48"/>
    <mergeCell ref="T47:T48"/>
    <mergeCell ref="U47:U48"/>
    <mergeCell ref="V47:V48"/>
    <mergeCell ref="W47:W48"/>
    <mergeCell ref="X47:X48"/>
    <mergeCell ref="AK47:AK48"/>
    <mergeCell ref="AL47:AL48"/>
    <mergeCell ref="AM47:AM48"/>
    <mergeCell ref="AN47:AN48"/>
    <mergeCell ref="AO47:AO48"/>
    <mergeCell ref="AP47:AP48"/>
    <mergeCell ref="AE47:AE48"/>
    <mergeCell ref="AF47:AF48"/>
    <mergeCell ref="AG47:AG48"/>
    <mergeCell ref="AH47:AH48"/>
    <mergeCell ref="AI47:AI48"/>
    <mergeCell ref="AJ47:AJ48"/>
    <mergeCell ref="AW47:AW48"/>
    <mergeCell ref="AX47:AX48"/>
    <mergeCell ref="AY47:AZ47"/>
    <mergeCell ref="BA47:BA48"/>
    <mergeCell ref="AQ47:AQ48"/>
    <mergeCell ref="AR47:AR48"/>
    <mergeCell ref="AS47:AS48"/>
    <mergeCell ref="AT47:AT48"/>
    <mergeCell ref="AU47:AU48"/>
    <mergeCell ref="AV47:AV48"/>
    <mergeCell ref="A87:A102"/>
    <mergeCell ref="B87:B97"/>
    <mergeCell ref="B98:B102"/>
    <mergeCell ref="A49:A75"/>
    <mergeCell ref="B49:B63"/>
    <mergeCell ref="B64:B68"/>
    <mergeCell ref="B69:B72"/>
    <mergeCell ref="B73:B75"/>
    <mergeCell ref="A76:A85"/>
    <mergeCell ref="B76:B82"/>
    <mergeCell ref="B83:B8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5"/>
  <sheetViews>
    <sheetView showGridLines="0" workbookViewId="0"/>
  </sheetViews>
  <sheetFormatPr baseColWidth="10" defaultColWidth="9.109375" defaultRowHeight="15.75" customHeight="1" x14ac:dyDescent="0.25"/>
  <cols>
    <col min="1" max="1" width="9.88671875" style="50" customWidth="1"/>
    <col min="2" max="2" width="16.109375" style="51" customWidth="1"/>
    <col min="3" max="3" width="21.33203125" style="52" customWidth="1"/>
    <col min="4" max="13" width="6.6640625" style="53" customWidth="1"/>
    <col min="14" max="18" width="6.6640625" style="54" customWidth="1"/>
    <col min="19" max="21" width="6.6640625" style="55" customWidth="1"/>
    <col min="22" max="24" width="6.6640625" style="54" customWidth="1"/>
    <col min="25" max="25" width="6.6640625" style="132" customWidth="1"/>
    <col min="26" max="27" width="6.6640625" style="54" customWidth="1"/>
    <col min="28" max="28" width="6.6640625" style="132" customWidth="1"/>
    <col min="29" max="54" width="6.6640625" style="54" customWidth="1"/>
    <col min="55" max="16384" width="9.109375" style="54"/>
  </cols>
  <sheetData>
    <row r="1" spans="1:54" ht="12.9" customHeight="1" x14ac:dyDescent="0.25">
      <c r="A1" s="56"/>
    </row>
    <row r="2" spans="1:54" ht="12.9" customHeight="1" x14ac:dyDescent="0.25">
      <c r="A2" s="56"/>
    </row>
    <row r="3" spans="1:54" ht="12.9" customHeight="1" x14ac:dyDescent="0.25">
      <c r="A3" s="56"/>
    </row>
    <row r="4" spans="1:54" ht="12.9" customHeight="1" x14ac:dyDescent="0.25">
      <c r="A4" s="56"/>
    </row>
    <row r="5" spans="1:54" ht="12.9" customHeight="1" x14ac:dyDescent="0.25">
      <c r="A5" s="56"/>
    </row>
    <row r="6" spans="1:54" ht="12.9" customHeight="1" x14ac:dyDescent="0.25">
      <c r="A6" s="56"/>
    </row>
    <row r="7" spans="1:54" ht="11.25" customHeight="1" x14ac:dyDescent="0.25">
      <c r="A7" s="56"/>
    </row>
    <row r="8" spans="1:54" ht="11.25" customHeight="1" x14ac:dyDescent="0.25">
      <c r="A8" s="56"/>
    </row>
    <row r="9" spans="1:54" ht="13.8" customHeight="1" x14ac:dyDescent="0.25">
      <c r="A9" s="56" t="s">
        <v>61</v>
      </c>
    </row>
    <row r="10" spans="1:54" ht="11.25" customHeight="1" x14ac:dyDescent="0.25">
      <c r="A10" s="16" t="s">
        <v>64</v>
      </c>
    </row>
    <row r="11" spans="1:54" ht="11.25" customHeight="1" thickBot="1" x14ac:dyDescent="0.3">
      <c r="B11" s="57" t="s">
        <v>45</v>
      </c>
      <c r="V11" s="813"/>
      <c r="W11" s="813"/>
      <c r="X11" s="813"/>
    </row>
    <row r="12" spans="1:54" ht="11.25" customHeight="1" x14ac:dyDescent="0.2">
      <c r="B12" s="58"/>
      <c r="C12" s="59"/>
      <c r="D12" s="785" t="s">
        <v>101</v>
      </c>
      <c r="E12" s="786"/>
      <c r="F12" s="787"/>
      <c r="G12" s="785" t="s">
        <v>102</v>
      </c>
      <c r="H12" s="786"/>
      <c r="I12" s="787"/>
      <c r="J12" s="785" t="s">
        <v>103</v>
      </c>
      <c r="K12" s="786"/>
      <c r="L12" s="787"/>
      <c r="M12" s="785" t="s">
        <v>100</v>
      </c>
      <c r="N12" s="786"/>
      <c r="O12" s="787"/>
      <c r="P12" s="785" t="s">
        <v>1</v>
      </c>
      <c r="Q12" s="786"/>
      <c r="R12" s="787"/>
      <c r="S12" s="785" t="s">
        <v>2</v>
      </c>
      <c r="T12" s="786"/>
      <c r="U12" s="787"/>
      <c r="V12" s="785" t="s">
        <v>3</v>
      </c>
      <c r="W12" s="786"/>
      <c r="X12" s="787"/>
      <c r="Y12" s="833">
        <v>2014</v>
      </c>
      <c r="Z12" s="834"/>
      <c r="AA12" s="835"/>
      <c r="AB12" s="814">
        <v>2015</v>
      </c>
      <c r="AC12" s="815"/>
      <c r="AD12" s="816"/>
      <c r="AE12" s="814">
        <v>2016</v>
      </c>
      <c r="AF12" s="815"/>
      <c r="AG12" s="816"/>
      <c r="AH12" s="814">
        <v>2017</v>
      </c>
      <c r="AI12" s="815"/>
      <c r="AJ12" s="816"/>
      <c r="AK12" s="814">
        <v>2018</v>
      </c>
      <c r="AL12" s="815"/>
      <c r="AM12" s="816"/>
      <c r="AN12" s="794">
        <v>2019</v>
      </c>
      <c r="AO12" s="850"/>
      <c r="AP12" s="851"/>
      <c r="AQ12" s="794">
        <v>2020</v>
      </c>
      <c r="AR12" s="850"/>
      <c r="AS12" s="851"/>
      <c r="AT12" s="794">
        <v>2021</v>
      </c>
      <c r="AU12" s="850"/>
      <c r="AV12" s="851"/>
      <c r="AW12" s="843">
        <v>2022</v>
      </c>
      <c r="AX12" s="844"/>
      <c r="AY12" s="844"/>
      <c r="AZ12" s="844"/>
      <c r="BA12" s="844"/>
      <c r="BB12" s="845"/>
    </row>
    <row r="13" spans="1:54" ht="22.5" customHeight="1" x14ac:dyDescent="0.25">
      <c r="B13" s="493" t="s">
        <v>80</v>
      </c>
      <c r="C13" s="59"/>
      <c r="D13" s="788" t="s">
        <v>55</v>
      </c>
      <c r="E13" s="783" t="s">
        <v>73</v>
      </c>
      <c r="F13" s="784" t="s">
        <v>74</v>
      </c>
      <c r="G13" s="788" t="s">
        <v>55</v>
      </c>
      <c r="H13" s="783" t="s">
        <v>73</v>
      </c>
      <c r="I13" s="784" t="s">
        <v>74</v>
      </c>
      <c r="J13" s="788" t="s">
        <v>55</v>
      </c>
      <c r="K13" s="783" t="s">
        <v>73</v>
      </c>
      <c r="L13" s="784" t="s">
        <v>74</v>
      </c>
      <c r="M13" s="788" t="s">
        <v>55</v>
      </c>
      <c r="N13" s="783" t="s">
        <v>73</v>
      </c>
      <c r="O13" s="784" t="s">
        <v>74</v>
      </c>
      <c r="P13" s="788" t="s">
        <v>55</v>
      </c>
      <c r="Q13" s="783" t="s">
        <v>73</v>
      </c>
      <c r="R13" s="784" t="s">
        <v>74</v>
      </c>
      <c r="S13" s="788" t="s">
        <v>55</v>
      </c>
      <c r="T13" s="797" t="s">
        <v>73</v>
      </c>
      <c r="U13" s="798" t="s">
        <v>74</v>
      </c>
      <c r="V13" s="788" t="s">
        <v>55</v>
      </c>
      <c r="W13" s="797" t="s">
        <v>73</v>
      </c>
      <c r="X13" s="798" t="s">
        <v>74</v>
      </c>
      <c r="Y13" s="788" t="s">
        <v>56</v>
      </c>
      <c r="Z13" s="797" t="s">
        <v>73</v>
      </c>
      <c r="AA13" s="798" t="s">
        <v>74</v>
      </c>
      <c r="AB13" s="818" t="s">
        <v>56</v>
      </c>
      <c r="AC13" s="718" t="s">
        <v>73</v>
      </c>
      <c r="AD13" s="817" t="s">
        <v>74</v>
      </c>
      <c r="AE13" s="818" t="s">
        <v>56</v>
      </c>
      <c r="AF13" s="718" t="s">
        <v>73</v>
      </c>
      <c r="AG13" s="817" t="s">
        <v>74</v>
      </c>
      <c r="AH13" s="841" t="s">
        <v>56</v>
      </c>
      <c r="AI13" s="730" t="s">
        <v>73</v>
      </c>
      <c r="AJ13" s="809" t="s">
        <v>74</v>
      </c>
      <c r="AK13" s="848" t="s">
        <v>56</v>
      </c>
      <c r="AL13" s="730" t="s">
        <v>73</v>
      </c>
      <c r="AM13" s="809" t="s">
        <v>74</v>
      </c>
      <c r="AN13" s="848" t="s">
        <v>56</v>
      </c>
      <c r="AO13" s="730" t="s">
        <v>73</v>
      </c>
      <c r="AP13" s="809" t="s">
        <v>74</v>
      </c>
      <c r="AQ13" s="848" t="s">
        <v>56</v>
      </c>
      <c r="AR13" s="730" t="s">
        <v>73</v>
      </c>
      <c r="AS13" s="734" t="s">
        <v>74</v>
      </c>
      <c r="AT13" s="848" t="s">
        <v>56</v>
      </c>
      <c r="AU13" s="730" t="s">
        <v>73</v>
      </c>
      <c r="AV13" s="809" t="s">
        <v>74</v>
      </c>
      <c r="AW13" s="848" t="s">
        <v>46</v>
      </c>
      <c r="AX13" s="730" t="s">
        <v>77</v>
      </c>
      <c r="AY13" s="718" t="s">
        <v>76</v>
      </c>
      <c r="AZ13" s="718"/>
      <c r="BA13" s="730" t="s">
        <v>75</v>
      </c>
      <c r="BB13" s="846" t="s">
        <v>47</v>
      </c>
    </row>
    <row r="14" spans="1:54" ht="22.5" customHeight="1" thickBot="1" x14ac:dyDescent="0.3">
      <c r="A14" s="58"/>
      <c r="B14" s="61"/>
      <c r="C14" s="59"/>
      <c r="D14" s="788"/>
      <c r="E14" s="783"/>
      <c r="F14" s="784"/>
      <c r="G14" s="788"/>
      <c r="H14" s="783"/>
      <c r="I14" s="784"/>
      <c r="J14" s="788"/>
      <c r="K14" s="783"/>
      <c r="L14" s="784"/>
      <c r="M14" s="788"/>
      <c r="N14" s="783"/>
      <c r="O14" s="784"/>
      <c r="P14" s="788"/>
      <c r="Q14" s="783"/>
      <c r="R14" s="784"/>
      <c r="S14" s="825"/>
      <c r="T14" s="797"/>
      <c r="U14" s="798"/>
      <c r="V14" s="825"/>
      <c r="W14" s="797"/>
      <c r="X14" s="798"/>
      <c r="Y14" s="825"/>
      <c r="Z14" s="797"/>
      <c r="AA14" s="798"/>
      <c r="AB14" s="818"/>
      <c r="AC14" s="718"/>
      <c r="AD14" s="817"/>
      <c r="AE14" s="818"/>
      <c r="AF14" s="718"/>
      <c r="AG14" s="817"/>
      <c r="AH14" s="842"/>
      <c r="AI14" s="731"/>
      <c r="AJ14" s="810"/>
      <c r="AK14" s="849"/>
      <c r="AL14" s="731"/>
      <c r="AM14" s="810"/>
      <c r="AN14" s="849"/>
      <c r="AO14" s="731"/>
      <c r="AP14" s="810"/>
      <c r="AQ14" s="849"/>
      <c r="AR14" s="731"/>
      <c r="AS14" s="735"/>
      <c r="AT14" s="849"/>
      <c r="AU14" s="731"/>
      <c r="AV14" s="810"/>
      <c r="AW14" s="849"/>
      <c r="AX14" s="731"/>
      <c r="AY14" s="487" t="s">
        <v>28</v>
      </c>
      <c r="AZ14" s="487" t="s">
        <v>29</v>
      </c>
      <c r="BA14" s="731"/>
      <c r="BB14" s="847"/>
    </row>
    <row r="15" spans="1:54" ht="13.05" customHeight="1" x14ac:dyDescent="0.2">
      <c r="A15" s="58"/>
      <c r="C15" s="86" t="s">
        <v>65</v>
      </c>
      <c r="D15" s="278" t="s">
        <v>327</v>
      </c>
      <c r="E15" s="279">
        <v>310.88</v>
      </c>
      <c r="F15" s="280">
        <v>330.99</v>
      </c>
      <c r="G15" s="278" t="s">
        <v>476</v>
      </c>
      <c r="H15" s="279">
        <v>308.64</v>
      </c>
      <c r="I15" s="280">
        <v>351.81</v>
      </c>
      <c r="J15" s="278" t="s">
        <v>379</v>
      </c>
      <c r="K15" s="279">
        <v>360.61</v>
      </c>
      <c r="L15" s="280">
        <v>407.73</v>
      </c>
      <c r="M15" s="278" t="s">
        <v>416</v>
      </c>
      <c r="N15" s="279">
        <v>342.66</v>
      </c>
      <c r="O15" s="280">
        <v>491.53</v>
      </c>
      <c r="P15" s="278" t="s">
        <v>270</v>
      </c>
      <c r="Q15" s="279">
        <v>329.3</v>
      </c>
      <c r="R15" s="280">
        <v>476.72</v>
      </c>
      <c r="S15" s="278" t="s">
        <v>386</v>
      </c>
      <c r="T15" s="279">
        <v>390.76</v>
      </c>
      <c r="U15" s="280">
        <v>528.59</v>
      </c>
      <c r="V15" s="278" t="s">
        <v>338</v>
      </c>
      <c r="W15" s="279">
        <v>444.63</v>
      </c>
      <c r="X15" s="280">
        <v>548.98</v>
      </c>
      <c r="Y15" s="278" t="s">
        <v>500</v>
      </c>
      <c r="Z15" s="279">
        <v>519.15</v>
      </c>
      <c r="AA15" s="280">
        <v>644.37</v>
      </c>
      <c r="AB15" s="278" t="s">
        <v>448</v>
      </c>
      <c r="AC15" s="279">
        <v>751.05</v>
      </c>
      <c r="AD15" s="280">
        <v>1237.0899999999999</v>
      </c>
      <c r="AE15" s="278" t="s">
        <v>685</v>
      </c>
      <c r="AF15" s="279">
        <v>712.39</v>
      </c>
      <c r="AG15" s="280">
        <v>1681.65</v>
      </c>
      <c r="AH15" s="278" t="s">
        <v>803</v>
      </c>
      <c r="AI15" s="279">
        <v>901.36</v>
      </c>
      <c r="AJ15" s="280">
        <v>1914.97</v>
      </c>
      <c r="AK15" s="278" t="s">
        <v>595</v>
      </c>
      <c r="AL15" s="279">
        <v>1263.98</v>
      </c>
      <c r="AM15" s="280">
        <v>2111.44</v>
      </c>
      <c r="AN15" s="278" t="s">
        <v>623</v>
      </c>
      <c r="AO15" s="279">
        <v>1502.63</v>
      </c>
      <c r="AP15" s="280">
        <v>2133.06</v>
      </c>
      <c r="AQ15" s="278" t="s">
        <v>603</v>
      </c>
      <c r="AR15" s="279">
        <v>1863.3050000000001</v>
      </c>
      <c r="AS15" s="500">
        <v>2777.4816000000001</v>
      </c>
      <c r="AT15" s="278" t="s">
        <v>567</v>
      </c>
      <c r="AU15" s="279">
        <v>2035.6990000000001</v>
      </c>
      <c r="AV15" s="280">
        <v>2984.6889999999999</v>
      </c>
      <c r="AW15" s="278" t="s">
        <v>509</v>
      </c>
      <c r="AX15" s="279">
        <v>2608.924548</v>
      </c>
      <c r="AY15" s="279">
        <v>175.620991</v>
      </c>
      <c r="AZ15" s="279">
        <v>338.59</v>
      </c>
      <c r="BA15" s="279">
        <v>3124.1655390000001</v>
      </c>
      <c r="BB15" s="612">
        <f t="shared" ref="BB15:BB22" si="0">BA15/BA$22*100</f>
        <v>10.940276677256264</v>
      </c>
    </row>
    <row r="16" spans="1:54" ht="13.05" customHeight="1" x14ac:dyDescent="0.2">
      <c r="A16" s="58"/>
      <c r="C16" s="64" t="s">
        <v>30</v>
      </c>
      <c r="D16" s="281" t="s">
        <v>416</v>
      </c>
      <c r="E16" s="282">
        <v>2302.0810000000001</v>
      </c>
      <c r="F16" s="283">
        <v>2558.1390000000001</v>
      </c>
      <c r="G16" s="281" t="s">
        <v>365</v>
      </c>
      <c r="H16" s="282">
        <v>2951.9110000000001</v>
      </c>
      <c r="I16" s="283">
        <v>3073.1089999999999</v>
      </c>
      <c r="J16" s="281" t="s">
        <v>272</v>
      </c>
      <c r="K16" s="282">
        <v>2857.3090000000002</v>
      </c>
      <c r="L16" s="283">
        <v>3543.1590000000001</v>
      </c>
      <c r="M16" s="281" t="s">
        <v>621</v>
      </c>
      <c r="N16" s="282">
        <v>2790.1869999999999</v>
      </c>
      <c r="O16" s="283">
        <v>4573.9769999999999</v>
      </c>
      <c r="P16" s="281" t="s">
        <v>304</v>
      </c>
      <c r="Q16" s="282">
        <v>4529.6214</v>
      </c>
      <c r="R16" s="283">
        <v>5574.5014000000001</v>
      </c>
      <c r="S16" s="281" t="s">
        <v>451</v>
      </c>
      <c r="T16" s="282">
        <v>5188.2489999999998</v>
      </c>
      <c r="U16" s="283">
        <v>5822.0190000000002</v>
      </c>
      <c r="V16" s="281" t="s">
        <v>385</v>
      </c>
      <c r="W16" s="282">
        <v>5823.1080000000002</v>
      </c>
      <c r="X16" s="283">
        <v>6759.4859999999999</v>
      </c>
      <c r="Y16" s="281" t="s">
        <v>236</v>
      </c>
      <c r="Z16" s="282">
        <v>5934.9489999999996</v>
      </c>
      <c r="AA16" s="283">
        <v>7475.6989999999996</v>
      </c>
      <c r="AB16" s="281" t="s">
        <v>723</v>
      </c>
      <c r="AC16" s="282">
        <v>6930.4256999999998</v>
      </c>
      <c r="AD16" s="283">
        <v>10123.0857</v>
      </c>
      <c r="AE16" s="281" t="s">
        <v>376</v>
      </c>
      <c r="AF16" s="282">
        <v>6885.5376999999999</v>
      </c>
      <c r="AG16" s="283">
        <v>12248.138199999999</v>
      </c>
      <c r="AH16" s="281" t="s">
        <v>842</v>
      </c>
      <c r="AI16" s="282">
        <v>8968.9326999999994</v>
      </c>
      <c r="AJ16" s="283">
        <v>13495.412700000001</v>
      </c>
      <c r="AK16" s="281" t="s">
        <v>348</v>
      </c>
      <c r="AL16" s="282">
        <v>11612.837100000001</v>
      </c>
      <c r="AM16" s="283">
        <v>14452.0461</v>
      </c>
      <c r="AN16" s="281" t="s">
        <v>843</v>
      </c>
      <c r="AO16" s="282">
        <v>15002.0476</v>
      </c>
      <c r="AP16" s="283">
        <v>17470.910599999999</v>
      </c>
      <c r="AQ16" s="281" t="s">
        <v>431</v>
      </c>
      <c r="AR16" s="282">
        <v>16003.451499999999</v>
      </c>
      <c r="AS16" s="396">
        <v>19325.331300000002</v>
      </c>
      <c r="AT16" s="281" t="s">
        <v>844</v>
      </c>
      <c r="AU16" s="282">
        <v>16054.534600000001</v>
      </c>
      <c r="AV16" s="283">
        <v>20138.6927</v>
      </c>
      <c r="AW16" s="281" t="s">
        <v>601</v>
      </c>
      <c r="AX16" s="282">
        <v>17010.437199</v>
      </c>
      <c r="AY16" s="282">
        <v>2243.7664370000002</v>
      </c>
      <c r="AZ16" s="282">
        <v>1853.9066</v>
      </c>
      <c r="BA16" s="282">
        <v>21123.578078999999</v>
      </c>
      <c r="BB16" s="613">
        <f t="shared" si="0"/>
        <v>73.971044655929603</v>
      </c>
    </row>
    <row r="17" spans="1:55" ht="13.05" customHeight="1" x14ac:dyDescent="0.2">
      <c r="A17" s="58"/>
      <c r="C17" s="64" t="s">
        <v>32</v>
      </c>
      <c r="D17" s="281" t="s">
        <v>257</v>
      </c>
      <c r="E17" s="282">
        <v>25.917000000000002</v>
      </c>
      <c r="F17" s="283">
        <v>42.466999999999999</v>
      </c>
      <c r="G17" s="281" t="s">
        <v>294</v>
      </c>
      <c r="H17" s="282">
        <v>33.646999999999998</v>
      </c>
      <c r="I17" s="283">
        <v>72.909000000000006</v>
      </c>
      <c r="J17" s="281" t="s">
        <v>261</v>
      </c>
      <c r="K17" s="282">
        <v>31.837</v>
      </c>
      <c r="L17" s="283">
        <v>225.63399999999999</v>
      </c>
      <c r="M17" s="281" t="s">
        <v>259</v>
      </c>
      <c r="N17" s="282">
        <v>55.646999999999998</v>
      </c>
      <c r="O17" s="283">
        <v>273.697</v>
      </c>
      <c r="P17" s="281" t="s">
        <v>324</v>
      </c>
      <c r="Q17" s="282">
        <v>73.451999999999998</v>
      </c>
      <c r="R17" s="283">
        <v>388.11200000000002</v>
      </c>
      <c r="S17" s="281" t="s">
        <v>267</v>
      </c>
      <c r="T17" s="282">
        <v>264.05200000000002</v>
      </c>
      <c r="U17" s="283">
        <v>434.94200000000001</v>
      </c>
      <c r="V17" s="281" t="s">
        <v>267</v>
      </c>
      <c r="W17" s="282">
        <v>314.572</v>
      </c>
      <c r="X17" s="283">
        <v>410.81400000000002</v>
      </c>
      <c r="Y17" s="281" t="s">
        <v>299</v>
      </c>
      <c r="Z17" s="282">
        <v>387.16199999999998</v>
      </c>
      <c r="AA17" s="283">
        <v>456.81200000000001</v>
      </c>
      <c r="AB17" s="281" t="s">
        <v>300</v>
      </c>
      <c r="AC17" s="282">
        <v>385.60199999999998</v>
      </c>
      <c r="AD17" s="283">
        <v>454.68200000000002</v>
      </c>
      <c r="AE17" s="281" t="s">
        <v>314</v>
      </c>
      <c r="AF17" s="282">
        <v>452.12200000000001</v>
      </c>
      <c r="AG17" s="283">
        <v>499.66550000000001</v>
      </c>
      <c r="AH17" s="281" t="s">
        <v>269</v>
      </c>
      <c r="AI17" s="282">
        <v>447.42</v>
      </c>
      <c r="AJ17" s="283">
        <v>530.65629999999999</v>
      </c>
      <c r="AK17" s="281" t="s">
        <v>301</v>
      </c>
      <c r="AL17" s="282">
        <v>432.70100000000002</v>
      </c>
      <c r="AM17" s="283">
        <v>639.97529999999995</v>
      </c>
      <c r="AN17" s="281" t="s">
        <v>408</v>
      </c>
      <c r="AO17" s="282">
        <v>485.99</v>
      </c>
      <c r="AP17" s="283">
        <v>1092.5827999999999</v>
      </c>
      <c r="AQ17" s="281" t="s">
        <v>502</v>
      </c>
      <c r="AR17" s="282">
        <v>549.22630000000004</v>
      </c>
      <c r="AS17" s="396">
        <v>1469.5323000000001</v>
      </c>
      <c r="AT17" s="281" t="s">
        <v>239</v>
      </c>
      <c r="AU17" s="282">
        <v>727.31380000000001</v>
      </c>
      <c r="AV17" s="283">
        <v>1724.6323</v>
      </c>
      <c r="AW17" s="281" t="s">
        <v>444</v>
      </c>
      <c r="AX17" s="282">
        <v>1000.094271</v>
      </c>
      <c r="AY17" s="282">
        <v>45.207202000000002</v>
      </c>
      <c r="AZ17" s="282">
        <v>190.154146</v>
      </c>
      <c r="BA17" s="282">
        <v>1552.583138</v>
      </c>
      <c r="BB17" s="613">
        <f t="shared" si="0"/>
        <v>5.4368723046601479</v>
      </c>
    </row>
    <row r="18" spans="1:55" ht="13.05" customHeight="1" x14ac:dyDescent="0.2">
      <c r="A18" s="58"/>
      <c r="C18" s="64" t="s">
        <v>35</v>
      </c>
      <c r="D18" s="281" t="s">
        <v>370</v>
      </c>
      <c r="E18" s="282">
        <v>57.061999999999998</v>
      </c>
      <c r="F18" s="283">
        <v>67.44</v>
      </c>
      <c r="G18" s="281" t="s">
        <v>265</v>
      </c>
      <c r="H18" s="282">
        <v>64.349000000000004</v>
      </c>
      <c r="I18" s="283">
        <v>74.826999999999998</v>
      </c>
      <c r="J18" s="281" t="s">
        <v>267</v>
      </c>
      <c r="K18" s="282">
        <v>68.301000000000002</v>
      </c>
      <c r="L18" s="283">
        <v>78.111000000000004</v>
      </c>
      <c r="M18" s="281" t="s">
        <v>365</v>
      </c>
      <c r="N18" s="282">
        <v>81.063000000000002</v>
      </c>
      <c r="O18" s="283">
        <v>228.40299999999999</v>
      </c>
      <c r="P18" s="281" t="s">
        <v>226</v>
      </c>
      <c r="Q18" s="282">
        <v>83.203000000000003</v>
      </c>
      <c r="R18" s="283">
        <v>279.94299999999998</v>
      </c>
      <c r="S18" s="281" t="s">
        <v>230</v>
      </c>
      <c r="T18" s="282">
        <v>87.253</v>
      </c>
      <c r="U18" s="283">
        <v>287.52300000000002</v>
      </c>
      <c r="V18" s="281" t="s">
        <v>273</v>
      </c>
      <c r="W18" s="282">
        <v>238.26300000000001</v>
      </c>
      <c r="X18" s="283">
        <v>322.75150000000002</v>
      </c>
      <c r="Y18" s="281" t="s">
        <v>447</v>
      </c>
      <c r="Z18" s="282">
        <v>275.31</v>
      </c>
      <c r="AA18" s="283">
        <v>346.66149999999999</v>
      </c>
      <c r="AB18" s="281" t="s">
        <v>450</v>
      </c>
      <c r="AC18" s="282">
        <v>252.25700000000001</v>
      </c>
      <c r="AD18" s="283">
        <v>363.685</v>
      </c>
      <c r="AE18" s="281" t="s">
        <v>239</v>
      </c>
      <c r="AF18" s="282">
        <v>268.94850000000002</v>
      </c>
      <c r="AG18" s="283">
        <v>400.47649999999999</v>
      </c>
      <c r="AH18" s="281" t="s">
        <v>276</v>
      </c>
      <c r="AI18" s="282">
        <v>291.09249999999997</v>
      </c>
      <c r="AJ18" s="283">
        <v>437.09550000000002</v>
      </c>
      <c r="AK18" s="281" t="s">
        <v>306</v>
      </c>
      <c r="AL18" s="282">
        <v>337.87849999999997</v>
      </c>
      <c r="AM18" s="283">
        <v>559.82749999999999</v>
      </c>
      <c r="AN18" s="281" t="s">
        <v>467</v>
      </c>
      <c r="AO18" s="282">
        <v>394.15350000000001</v>
      </c>
      <c r="AP18" s="283">
        <v>785.3836</v>
      </c>
      <c r="AQ18" s="281" t="s">
        <v>427</v>
      </c>
      <c r="AR18" s="282">
        <v>530.24450000000002</v>
      </c>
      <c r="AS18" s="396">
        <v>1039.5716</v>
      </c>
      <c r="AT18" s="281" t="s">
        <v>494</v>
      </c>
      <c r="AU18" s="282">
        <v>559.36850000000004</v>
      </c>
      <c r="AV18" s="283">
        <v>1126.8615</v>
      </c>
      <c r="AW18" s="281" t="s">
        <v>352</v>
      </c>
      <c r="AX18" s="282">
        <v>812.03582400000005</v>
      </c>
      <c r="AY18" s="282">
        <v>108.50372900000001</v>
      </c>
      <c r="AZ18" s="282">
        <v>156.85713899999999</v>
      </c>
      <c r="BA18" s="282">
        <v>1241.61421</v>
      </c>
      <c r="BB18" s="613">
        <f t="shared" si="0"/>
        <v>4.3479139675040637</v>
      </c>
    </row>
    <row r="19" spans="1:55" ht="13.05" customHeight="1" x14ac:dyDescent="0.2">
      <c r="A19" s="58"/>
      <c r="C19" s="64" t="s">
        <v>36</v>
      </c>
      <c r="D19" s="281" t="s">
        <v>332</v>
      </c>
      <c r="E19" s="282">
        <v>18.507999999999999</v>
      </c>
      <c r="F19" s="283">
        <v>25.021999999999998</v>
      </c>
      <c r="G19" s="281" t="s">
        <v>323</v>
      </c>
      <c r="H19" s="282">
        <v>22.792000000000002</v>
      </c>
      <c r="I19" s="283">
        <v>32.975999999999999</v>
      </c>
      <c r="J19" s="281" t="s">
        <v>325</v>
      </c>
      <c r="K19" s="282">
        <v>28.670999999999999</v>
      </c>
      <c r="L19" s="283">
        <v>35.000999999999998</v>
      </c>
      <c r="M19" s="281" t="s">
        <v>371</v>
      </c>
      <c r="N19" s="282">
        <v>37.082999999999998</v>
      </c>
      <c r="O19" s="283">
        <v>43.412999999999997</v>
      </c>
      <c r="P19" s="281" t="s">
        <v>269</v>
      </c>
      <c r="Q19" s="282">
        <v>43.918999999999997</v>
      </c>
      <c r="R19" s="283">
        <v>58.259</v>
      </c>
      <c r="S19" s="281" t="s">
        <v>224</v>
      </c>
      <c r="T19" s="282">
        <v>45.308999999999997</v>
      </c>
      <c r="U19" s="283">
        <v>57.529000000000003</v>
      </c>
      <c r="V19" s="281" t="s">
        <v>225</v>
      </c>
      <c r="W19" s="282">
        <v>53.211100000000002</v>
      </c>
      <c r="X19" s="283">
        <v>58.4651</v>
      </c>
      <c r="Y19" s="281" t="s">
        <v>337</v>
      </c>
      <c r="Z19" s="282">
        <v>57.703600000000002</v>
      </c>
      <c r="AA19" s="283">
        <v>67.4876</v>
      </c>
      <c r="AB19" s="281" t="s">
        <v>316</v>
      </c>
      <c r="AC19" s="282">
        <v>68.486500000000007</v>
      </c>
      <c r="AD19" s="283">
        <v>74.876499999999993</v>
      </c>
      <c r="AE19" s="281" t="s">
        <v>302</v>
      </c>
      <c r="AF19" s="282">
        <v>76.858999999999995</v>
      </c>
      <c r="AG19" s="283">
        <v>83.099000000000004</v>
      </c>
      <c r="AH19" s="281" t="s">
        <v>475</v>
      </c>
      <c r="AI19" s="282">
        <v>92.093000000000004</v>
      </c>
      <c r="AJ19" s="283">
        <v>103.123</v>
      </c>
      <c r="AK19" s="281" t="s">
        <v>448</v>
      </c>
      <c r="AL19" s="282">
        <v>93.234999999999999</v>
      </c>
      <c r="AM19" s="283">
        <v>109.55</v>
      </c>
      <c r="AN19" s="281" t="s">
        <v>621</v>
      </c>
      <c r="AO19" s="282">
        <v>99.353999999999999</v>
      </c>
      <c r="AP19" s="283">
        <v>107.84399999999999</v>
      </c>
      <c r="AQ19" s="281" t="s">
        <v>409</v>
      </c>
      <c r="AR19" s="282">
        <v>136.93199999999999</v>
      </c>
      <c r="AS19" s="396">
        <v>148.11199999999999</v>
      </c>
      <c r="AT19" s="281" t="s">
        <v>419</v>
      </c>
      <c r="AU19" s="282">
        <v>157.33500000000001</v>
      </c>
      <c r="AV19" s="283">
        <v>171.09</v>
      </c>
      <c r="AW19" s="281" t="s">
        <v>387</v>
      </c>
      <c r="AX19" s="282">
        <v>185.238271</v>
      </c>
      <c r="AY19" s="282">
        <v>8.8103470000000002</v>
      </c>
      <c r="AZ19" s="282">
        <v>9.0562900000000006</v>
      </c>
      <c r="BA19" s="282">
        <v>203.10490799999999</v>
      </c>
      <c r="BB19" s="613">
        <f t="shared" si="0"/>
        <v>0.71123756417206907</v>
      </c>
    </row>
    <row r="20" spans="1:55" ht="13.05" customHeight="1" x14ac:dyDescent="0.2">
      <c r="A20" s="58"/>
      <c r="C20" s="64" t="s">
        <v>66</v>
      </c>
      <c r="D20" s="281" t="s">
        <v>255</v>
      </c>
      <c r="E20" s="282" t="s">
        <v>53</v>
      </c>
      <c r="F20" s="283">
        <v>5.05</v>
      </c>
      <c r="G20" s="281" t="s">
        <v>53</v>
      </c>
      <c r="H20" s="282" t="s">
        <v>53</v>
      </c>
      <c r="I20" s="283" t="s">
        <v>53</v>
      </c>
      <c r="J20" s="281" t="s">
        <v>372</v>
      </c>
      <c r="K20" s="282" t="s">
        <v>53</v>
      </c>
      <c r="L20" s="283">
        <v>3.83</v>
      </c>
      <c r="M20" s="281" t="s">
        <v>257</v>
      </c>
      <c r="N20" s="282">
        <v>3.91</v>
      </c>
      <c r="O20" s="283">
        <v>6.38</v>
      </c>
      <c r="P20" s="281" t="s">
        <v>260</v>
      </c>
      <c r="Q20" s="282">
        <v>6.31</v>
      </c>
      <c r="R20" s="283">
        <v>6.92</v>
      </c>
      <c r="S20" s="281" t="s">
        <v>260</v>
      </c>
      <c r="T20" s="282">
        <v>3.95</v>
      </c>
      <c r="U20" s="283">
        <v>4.09</v>
      </c>
      <c r="V20" s="281" t="s">
        <v>261</v>
      </c>
      <c r="W20" s="282">
        <v>3.47</v>
      </c>
      <c r="X20" s="283">
        <v>3.89</v>
      </c>
      <c r="Y20" s="281" t="s">
        <v>296</v>
      </c>
      <c r="Z20" s="282">
        <v>6.75</v>
      </c>
      <c r="AA20" s="283">
        <v>8.2799999999999994</v>
      </c>
      <c r="AB20" s="281" t="s">
        <v>297</v>
      </c>
      <c r="AC20" s="282">
        <v>6.89</v>
      </c>
      <c r="AD20" s="283">
        <v>14.51</v>
      </c>
      <c r="AE20" s="281" t="s">
        <v>362</v>
      </c>
      <c r="AF20" s="282">
        <v>11.02</v>
      </c>
      <c r="AG20" s="283">
        <v>13.644</v>
      </c>
      <c r="AH20" s="281" t="s">
        <v>267</v>
      </c>
      <c r="AI20" s="282">
        <v>12.804</v>
      </c>
      <c r="AJ20" s="283">
        <v>15.574</v>
      </c>
      <c r="AK20" s="281" t="s">
        <v>324</v>
      </c>
      <c r="AL20" s="282">
        <v>15.08</v>
      </c>
      <c r="AM20" s="283">
        <v>20.222000000000001</v>
      </c>
      <c r="AN20" s="281" t="s">
        <v>326</v>
      </c>
      <c r="AO20" s="282">
        <v>21.013000000000002</v>
      </c>
      <c r="AP20" s="283">
        <v>29.036000000000001</v>
      </c>
      <c r="AQ20" s="281" t="s">
        <v>328</v>
      </c>
      <c r="AR20" s="282">
        <v>26.832000000000001</v>
      </c>
      <c r="AS20" s="396">
        <v>58.709000000000003</v>
      </c>
      <c r="AT20" s="281" t="s">
        <v>609</v>
      </c>
      <c r="AU20" s="282">
        <v>49.698999999999998</v>
      </c>
      <c r="AV20" s="283">
        <v>117.08</v>
      </c>
      <c r="AW20" s="281" t="s">
        <v>229</v>
      </c>
      <c r="AX20" s="282">
        <v>102.543319</v>
      </c>
      <c r="AY20" s="282">
        <v>44.31</v>
      </c>
      <c r="AZ20" s="282">
        <v>53.157176</v>
      </c>
      <c r="BA20" s="282">
        <v>209.99049500000001</v>
      </c>
      <c r="BB20" s="613">
        <f t="shared" si="0"/>
        <v>0.73534967536622531</v>
      </c>
    </row>
    <row r="21" spans="1:55" ht="13.05" customHeight="1" x14ac:dyDescent="0.2">
      <c r="A21" s="58"/>
      <c r="C21" s="255" t="s">
        <v>51</v>
      </c>
      <c r="D21" s="284" t="s">
        <v>300</v>
      </c>
      <c r="E21" s="285">
        <v>680.09199999999998</v>
      </c>
      <c r="F21" s="286">
        <v>724.83199999999999</v>
      </c>
      <c r="G21" s="284" t="s">
        <v>380</v>
      </c>
      <c r="H21" s="285">
        <v>694.91800000000001</v>
      </c>
      <c r="I21" s="286">
        <v>764.38599999999997</v>
      </c>
      <c r="J21" s="284" t="s">
        <v>328</v>
      </c>
      <c r="K21" s="285">
        <v>925.75099999999998</v>
      </c>
      <c r="L21" s="286">
        <v>1122.998</v>
      </c>
      <c r="M21" s="284" t="s">
        <v>338</v>
      </c>
      <c r="N21" s="285">
        <v>627.79200000000003</v>
      </c>
      <c r="O21" s="286">
        <v>790.08100000000002</v>
      </c>
      <c r="P21" s="284" t="s">
        <v>466</v>
      </c>
      <c r="Q21" s="285">
        <v>234.27029999999999</v>
      </c>
      <c r="R21" s="286">
        <v>310.1703</v>
      </c>
      <c r="S21" s="284" t="s">
        <v>273</v>
      </c>
      <c r="T21" s="285">
        <v>306.255</v>
      </c>
      <c r="U21" s="286">
        <v>355.20499999999998</v>
      </c>
      <c r="V21" s="284" t="s">
        <v>498</v>
      </c>
      <c r="W21" s="285">
        <v>308.1223</v>
      </c>
      <c r="X21" s="286">
        <v>322.22629999999998</v>
      </c>
      <c r="Y21" s="284" t="s">
        <v>477</v>
      </c>
      <c r="Z21" s="285">
        <v>208.048</v>
      </c>
      <c r="AA21" s="286">
        <v>243.06800000000001</v>
      </c>
      <c r="AB21" s="284" t="s">
        <v>373</v>
      </c>
      <c r="AC21" s="285">
        <v>209.398</v>
      </c>
      <c r="AD21" s="286">
        <v>412.38799999999998</v>
      </c>
      <c r="AE21" s="284" t="s">
        <v>341</v>
      </c>
      <c r="AF21" s="285">
        <v>230.4248</v>
      </c>
      <c r="AG21" s="286">
        <v>386.76479999999998</v>
      </c>
      <c r="AH21" s="284" t="s">
        <v>290</v>
      </c>
      <c r="AI21" s="285">
        <v>524.33320000000003</v>
      </c>
      <c r="AJ21" s="286">
        <v>778.87030000000004</v>
      </c>
      <c r="AK21" s="284" t="s">
        <v>395</v>
      </c>
      <c r="AL21" s="285">
        <v>552.79840000000002</v>
      </c>
      <c r="AM21" s="286">
        <v>713.96960000000001</v>
      </c>
      <c r="AN21" s="284" t="s">
        <v>312</v>
      </c>
      <c r="AO21" s="285">
        <v>577.1694</v>
      </c>
      <c r="AP21" s="286">
        <v>721.92790000000002</v>
      </c>
      <c r="AQ21" s="284" t="s">
        <v>350</v>
      </c>
      <c r="AR21" s="285">
        <v>350.22300000000001</v>
      </c>
      <c r="AS21" s="501">
        <v>531.60299999999995</v>
      </c>
      <c r="AT21" s="284" t="s">
        <v>455</v>
      </c>
      <c r="AU21" s="285">
        <v>439.30500000000001</v>
      </c>
      <c r="AV21" s="286">
        <v>591.68650000000002</v>
      </c>
      <c r="AW21" s="284" t="s">
        <v>244</v>
      </c>
      <c r="AX21" s="285">
        <v>728.94044299999996</v>
      </c>
      <c r="AY21" s="285">
        <v>274.98683899999997</v>
      </c>
      <c r="AZ21" s="285">
        <v>87.045979000000003</v>
      </c>
      <c r="BA21" s="285">
        <v>1101.5132610000001</v>
      </c>
      <c r="BB21" s="614">
        <f t="shared" si="0"/>
        <v>3.857305155111626</v>
      </c>
    </row>
    <row r="22" spans="1:55" ht="13.05" customHeight="1" thickBot="1" x14ac:dyDescent="0.3">
      <c r="A22" s="58"/>
      <c r="B22" s="69"/>
      <c r="C22" s="257" t="s">
        <v>49</v>
      </c>
      <c r="D22" s="257"/>
      <c r="E22" s="70">
        <f>SUM(E15:E21)</f>
        <v>3394.54</v>
      </c>
      <c r="F22" s="198">
        <f t="shared" ref="F22" si="1">SUM(F15:F21)</f>
        <v>3753.94</v>
      </c>
      <c r="G22" s="257"/>
      <c r="H22" s="70">
        <f>SUM(H15:H21)</f>
        <v>4076.2570000000001</v>
      </c>
      <c r="I22" s="198">
        <f t="shared" ref="I22" si="2">SUM(I15:I21)</f>
        <v>4370.0169999999998</v>
      </c>
      <c r="J22" s="257"/>
      <c r="K22" s="70">
        <f>SUM(K15:K21)</f>
        <v>4272.4790000000003</v>
      </c>
      <c r="L22" s="198">
        <f t="shared" ref="L22" si="3">SUM(L15:L21)</f>
        <v>5416.4629999999997</v>
      </c>
      <c r="M22" s="257"/>
      <c r="N22" s="70">
        <f>SUM(N15:N21)</f>
        <v>3938.3419999999996</v>
      </c>
      <c r="O22" s="198">
        <f t="shared" ref="O22" si="4">SUM(O15:O21)</f>
        <v>6407.4809999999998</v>
      </c>
      <c r="P22" s="197"/>
      <c r="Q22" s="70">
        <f>SUM(Q15:Q21)</f>
        <v>5300.0757000000012</v>
      </c>
      <c r="R22" s="198">
        <f t="shared" ref="R22:AJ22" si="5">SUM(R15:R21)</f>
        <v>7094.6257000000005</v>
      </c>
      <c r="S22" s="197"/>
      <c r="T22" s="70">
        <f t="shared" si="5"/>
        <v>6285.8279999999995</v>
      </c>
      <c r="U22" s="198">
        <f t="shared" si="5"/>
        <v>7489.898000000001</v>
      </c>
      <c r="V22" s="197"/>
      <c r="W22" s="70">
        <f t="shared" si="5"/>
        <v>7185.376400000001</v>
      </c>
      <c r="X22" s="198">
        <f t="shared" si="5"/>
        <v>8426.6129000000019</v>
      </c>
      <c r="Y22" s="197"/>
      <c r="Z22" s="70">
        <f t="shared" si="5"/>
        <v>7389.0725999999995</v>
      </c>
      <c r="AA22" s="198">
        <f t="shared" si="5"/>
        <v>9242.3780999999999</v>
      </c>
      <c r="AB22" s="197"/>
      <c r="AC22" s="70">
        <f t="shared" si="5"/>
        <v>8604.109199999999</v>
      </c>
      <c r="AD22" s="198">
        <f t="shared" si="5"/>
        <v>12680.317200000001</v>
      </c>
      <c r="AE22" s="197"/>
      <c r="AF22" s="70">
        <f t="shared" si="5"/>
        <v>8637.3020000000015</v>
      </c>
      <c r="AG22" s="198">
        <f t="shared" si="5"/>
        <v>15313.438</v>
      </c>
      <c r="AH22" s="197"/>
      <c r="AI22" s="70">
        <f t="shared" si="5"/>
        <v>11238.035400000001</v>
      </c>
      <c r="AJ22" s="198">
        <f t="shared" si="5"/>
        <v>17275.701799999999</v>
      </c>
      <c r="AK22" s="256"/>
      <c r="AL22" s="70">
        <f>SUM(AL15:AL21)</f>
        <v>14308.510000000002</v>
      </c>
      <c r="AM22" s="198">
        <f t="shared" ref="AM22:AP22" si="6">SUM(AM15:AM21)</f>
        <v>18607.030499999997</v>
      </c>
      <c r="AN22" s="221"/>
      <c r="AO22" s="202">
        <f t="shared" si="6"/>
        <v>18082.357499999998</v>
      </c>
      <c r="AP22" s="236">
        <f t="shared" si="6"/>
        <v>22340.744900000002</v>
      </c>
      <c r="AQ22" s="221"/>
      <c r="AR22" s="202">
        <f t="shared" ref="AR22:AS22" si="7">SUM(AR15:AR21)</f>
        <v>19460.2143</v>
      </c>
      <c r="AS22" s="236">
        <f t="shared" si="7"/>
        <v>25350.340799999998</v>
      </c>
      <c r="AT22" s="221"/>
      <c r="AU22" s="202">
        <f t="shared" ref="AU22:AV22" si="8">SUM(AU15:AU21)</f>
        <v>20023.2549</v>
      </c>
      <c r="AV22" s="236">
        <f t="shared" si="8"/>
        <v>26854.732</v>
      </c>
      <c r="AW22" s="221"/>
      <c r="AX22" s="70">
        <f t="shared" ref="AX22:BA22" si="9">SUM(AX15:AX21)</f>
        <v>22448.213874999998</v>
      </c>
      <c r="AY22" s="70">
        <f t="shared" si="9"/>
        <v>2901.2055450000003</v>
      </c>
      <c r="AZ22" s="70">
        <f t="shared" si="9"/>
        <v>2688.7673300000001</v>
      </c>
      <c r="BA22" s="70">
        <f t="shared" si="9"/>
        <v>28556.549630000001</v>
      </c>
      <c r="BB22" s="615">
        <f t="shared" si="0"/>
        <v>100</v>
      </c>
    </row>
    <row r="23" spans="1:55" ht="12.75" customHeight="1" x14ac:dyDescent="0.25">
      <c r="A23" s="58"/>
      <c r="B23" s="69"/>
      <c r="C23" s="71"/>
      <c r="D23" s="71"/>
      <c r="E23" s="71"/>
      <c r="F23" s="71"/>
      <c r="G23" s="71"/>
      <c r="H23" s="71"/>
      <c r="I23" s="71"/>
      <c r="J23" s="71"/>
      <c r="K23" s="71"/>
      <c r="L23" s="71"/>
      <c r="M23" s="71"/>
      <c r="N23" s="71"/>
      <c r="O23" s="71"/>
      <c r="P23" s="72"/>
      <c r="Q23" s="72"/>
      <c r="R23" s="72"/>
      <c r="S23" s="72"/>
      <c r="T23" s="72"/>
      <c r="U23" s="72"/>
      <c r="V23" s="72"/>
      <c r="W23" s="72"/>
      <c r="X23" s="72"/>
      <c r="Y23" s="54"/>
      <c r="AB23" s="54"/>
      <c r="AC23" s="73"/>
      <c r="AD23" s="73"/>
      <c r="AE23" s="55"/>
      <c r="AF23" s="55"/>
      <c r="AG23" s="55"/>
      <c r="AK23" s="132"/>
      <c r="AN23" s="132"/>
    </row>
    <row r="24" spans="1:55" ht="13.5" customHeight="1" thickBot="1" x14ac:dyDescent="0.3">
      <c r="A24" s="58"/>
      <c r="B24" s="69"/>
      <c r="C24" s="71"/>
      <c r="D24" s="71"/>
      <c r="E24" s="71"/>
      <c r="F24" s="71"/>
      <c r="G24" s="71"/>
      <c r="H24" s="71"/>
      <c r="I24" s="71"/>
      <c r="J24" s="71"/>
      <c r="K24" s="71"/>
      <c r="L24" s="71"/>
      <c r="M24" s="71"/>
      <c r="N24" s="71"/>
      <c r="O24" s="71"/>
      <c r="P24" s="74"/>
      <c r="Q24" s="72"/>
      <c r="R24" s="72"/>
      <c r="S24" s="72"/>
      <c r="T24" s="72"/>
      <c r="U24" s="72"/>
      <c r="V24" s="72"/>
      <c r="W24" s="72"/>
      <c r="X24" s="72"/>
      <c r="Y24" s="54"/>
      <c r="AB24" s="54"/>
      <c r="AD24" s="55"/>
      <c r="AE24" s="55"/>
      <c r="AF24" s="55"/>
      <c r="AH24" s="87"/>
      <c r="AI24" s="87"/>
      <c r="AK24" s="132"/>
      <c r="AN24" s="132"/>
    </row>
    <row r="25" spans="1:55" ht="12.75" customHeight="1" x14ac:dyDescent="0.25">
      <c r="A25" s="58"/>
      <c r="B25" s="61"/>
      <c r="C25" s="59"/>
      <c r="D25" s="785" t="s">
        <v>101</v>
      </c>
      <c r="E25" s="786"/>
      <c r="F25" s="787"/>
      <c r="G25" s="785" t="s">
        <v>102</v>
      </c>
      <c r="H25" s="786"/>
      <c r="I25" s="787"/>
      <c r="J25" s="785" t="s">
        <v>103</v>
      </c>
      <c r="K25" s="786"/>
      <c r="L25" s="787"/>
      <c r="M25" s="785" t="s">
        <v>100</v>
      </c>
      <c r="N25" s="786"/>
      <c r="O25" s="787"/>
      <c r="P25" s="785" t="s">
        <v>1</v>
      </c>
      <c r="Q25" s="786"/>
      <c r="R25" s="787"/>
      <c r="S25" s="785" t="s">
        <v>2</v>
      </c>
      <c r="T25" s="786"/>
      <c r="U25" s="787"/>
      <c r="V25" s="785" t="s">
        <v>3</v>
      </c>
      <c r="W25" s="786"/>
      <c r="X25" s="787"/>
      <c r="Y25" s="785">
        <v>2014</v>
      </c>
      <c r="Z25" s="786"/>
      <c r="AA25" s="787"/>
      <c r="AB25" s="785">
        <v>2015</v>
      </c>
      <c r="AC25" s="786"/>
      <c r="AD25" s="787"/>
      <c r="AE25" s="785">
        <v>2016</v>
      </c>
      <c r="AF25" s="786"/>
      <c r="AG25" s="787"/>
      <c r="AH25" s="836">
        <v>2017</v>
      </c>
      <c r="AI25" s="837"/>
      <c r="AJ25" s="838"/>
      <c r="AK25" s="836">
        <v>2018</v>
      </c>
      <c r="AL25" s="837"/>
      <c r="AM25" s="838"/>
      <c r="AN25" s="794">
        <v>2019</v>
      </c>
      <c r="AO25" s="850"/>
      <c r="AP25" s="851"/>
      <c r="AQ25" s="794">
        <v>2020</v>
      </c>
      <c r="AR25" s="850"/>
      <c r="AS25" s="851"/>
      <c r="AT25" s="794">
        <v>2021</v>
      </c>
      <c r="AU25" s="850"/>
      <c r="AV25" s="851"/>
      <c r="AW25" s="794">
        <v>2022</v>
      </c>
      <c r="AX25" s="795"/>
      <c r="AY25" s="795"/>
      <c r="AZ25" s="795"/>
      <c r="BA25" s="795"/>
      <c r="BB25" s="851"/>
    </row>
    <row r="26" spans="1:55" ht="21.75" customHeight="1" thickBot="1" x14ac:dyDescent="0.3">
      <c r="B26" s="57" t="s">
        <v>79</v>
      </c>
      <c r="C26" s="59"/>
      <c r="D26" s="788" t="s">
        <v>55</v>
      </c>
      <c r="E26" s="783" t="s">
        <v>73</v>
      </c>
      <c r="F26" s="784" t="s">
        <v>74</v>
      </c>
      <c r="G26" s="788" t="s">
        <v>55</v>
      </c>
      <c r="H26" s="783" t="s">
        <v>73</v>
      </c>
      <c r="I26" s="784" t="s">
        <v>74</v>
      </c>
      <c r="J26" s="788" t="s">
        <v>55</v>
      </c>
      <c r="K26" s="783" t="s">
        <v>73</v>
      </c>
      <c r="L26" s="784" t="s">
        <v>74</v>
      </c>
      <c r="M26" s="788" t="s">
        <v>55</v>
      </c>
      <c r="N26" s="783" t="s">
        <v>73</v>
      </c>
      <c r="O26" s="784" t="s">
        <v>74</v>
      </c>
      <c r="P26" s="824" t="s">
        <v>55</v>
      </c>
      <c r="Q26" s="797" t="s">
        <v>73</v>
      </c>
      <c r="R26" s="798" t="s">
        <v>74</v>
      </c>
      <c r="S26" s="788" t="s">
        <v>55</v>
      </c>
      <c r="T26" s="797" t="s">
        <v>73</v>
      </c>
      <c r="U26" s="798" t="s">
        <v>74</v>
      </c>
      <c r="V26" s="788" t="s">
        <v>55</v>
      </c>
      <c r="W26" s="797" t="s">
        <v>73</v>
      </c>
      <c r="X26" s="798" t="s">
        <v>74</v>
      </c>
      <c r="Y26" s="788" t="s">
        <v>56</v>
      </c>
      <c r="Z26" s="783" t="s">
        <v>73</v>
      </c>
      <c r="AA26" s="784" t="s">
        <v>74</v>
      </c>
      <c r="AB26" s="788" t="s">
        <v>56</v>
      </c>
      <c r="AC26" s="783" t="s">
        <v>73</v>
      </c>
      <c r="AD26" s="784" t="s">
        <v>74</v>
      </c>
      <c r="AE26" s="788" t="s">
        <v>56</v>
      </c>
      <c r="AF26" s="783" t="s">
        <v>73</v>
      </c>
      <c r="AG26" s="784" t="s">
        <v>74</v>
      </c>
      <c r="AH26" s="839" t="s">
        <v>56</v>
      </c>
      <c r="AI26" s="730" t="s">
        <v>73</v>
      </c>
      <c r="AJ26" s="809" t="s">
        <v>74</v>
      </c>
      <c r="AK26" s="807" t="s">
        <v>56</v>
      </c>
      <c r="AL26" s="730" t="s">
        <v>73</v>
      </c>
      <c r="AM26" s="809" t="s">
        <v>74</v>
      </c>
      <c r="AN26" s="807" t="s">
        <v>56</v>
      </c>
      <c r="AO26" s="730" t="s">
        <v>73</v>
      </c>
      <c r="AP26" s="809" t="s">
        <v>74</v>
      </c>
      <c r="AQ26" s="848" t="s">
        <v>56</v>
      </c>
      <c r="AR26" s="730" t="s">
        <v>73</v>
      </c>
      <c r="AS26" s="809" t="s">
        <v>74</v>
      </c>
      <c r="AT26" s="848" t="s">
        <v>56</v>
      </c>
      <c r="AU26" s="730" t="s">
        <v>73</v>
      </c>
      <c r="AV26" s="809" t="s">
        <v>74</v>
      </c>
      <c r="AW26" s="848" t="s">
        <v>46</v>
      </c>
      <c r="AX26" s="730" t="s">
        <v>77</v>
      </c>
      <c r="AY26" s="718" t="s">
        <v>76</v>
      </c>
      <c r="AZ26" s="718"/>
      <c r="BA26" s="730" t="s">
        <v>75</v>
      </c>
      <c r="BB26" s="846" t="s">
        <v>47</v>
      </c>
    </row>
    <row r="27" spans="1:55" ht="21.75" customHeight="1" thickBot="1" x14ac:dyDescent="0.3">
      <c r="A27" s="61"/>
      <c r="B27" s="61"/>
      <c r="C27" s="59"/>
      <c r="D27" s="788"/>
      <c r="E27" s="783"/>
      <c r="F27" s="784"/>
      <c r="G27" s="788"/>
      <c r="H27" s="783"/>
      <c r="I27" s="784"/>
      <c r="J27" s="788"/>
      <c r="K27" s="783"/>
      <c r="L27" s="784"/>
      <c r="M27" s="788"/>
      <c r="N27" s="783"/>
      <c r="O27" s="784"/>
      <c r="P27" s="825"/>
      <c r="Q27" s="797"/>
      <c r="R27" s="798"/>
      <c r="S27" s="825"/>
      <c r="T27" s="797"/>
      <c r="U27" s="798"/>
      <c r="V27" s="788"/>
      <c r="W27" s="797"/>
      <c r="X27" s="798"/>
      <c r="Y27" s="788"/>
      <c r="Z27" s="783"/>
      <c r="AA27" s="784"/>
      <c r="AB27" s="788"/>
      <c r="AC27" s="783"/>
      <c r="AD27" s="784"/>
      <c r="AE27" s="788"/>
      <c r="AF27" s="783"/>
      <c r="AG27" s="784"/>
      <c r="AH27" s="840"/>
      <c r="AI27" s="731"/>
      <c r="AJ27" s="810"/>
      <c r="AK27" s="808"/>
      <c r="AL27" s="731"/>
      <c r="AM27" s="810"/>
      <c r="AN27" s="808"/>
      <c r="AO27" s="731"/>
      <c r="AP27" s="810"/>
      <c r="AQ27" s="849"/>
      <c r="AR27" s="731"/>
      <c r="AS27" s="810"/>
      <c r="AT27" s="849"/>
      <c r="AU27" s="731"/>
      <c r="AV27" s="810"/>
      <c r="AW27" s="849"/>
      <c r="AX27" s="731"/>
      <c r="AY27" s="487" t="s">
        <v>28</v>
      </c>
      <c r="AZ27" s="487" t="s">
        <v>29</v>
      </c>
      <c r="BA27" s="731"/>
      <c r="BB27" s="847"/>
    </row>
    <row r="28" spans="1:55" ht="13.05" customHeight="1" thickBot="1" x14ac:dyDescent="0.3">
      <c r="A28" s="75"/>
      <c r="B28" s="826" t="s">
        <v>31</v>
      </c>
      <c r="C28" s="502" t="s">
        <v>41</v>
      </c>
      <c r="D28" s="507" t="s">
        <v>266</v>
      </c>
      <c r="E28" s="17">
        <v>239.84</v>
      </c>
      <c r="F28" s="508">
        <v>253.68</v>
      </c>
      <c r="G28" s="507" t="s">
        <v>326</v>
      </c>
      <c r="H28" s="17">
        <v>236.95</v>
      </c>
      <c r="I28" s="508">
        <v>274.3</v>
      </c>
      <c r="J28" s="507" t="s">
        <v>268</v>
      </c>
      <c r="K28" s="17">
        <v>277.12</v>
      </c>
      <c r="L28" s="508">
        <v>317.18</v>
      </c>
      <c r="M28" s="507" t="s">
        <v>224</v>
      </c>
      <c r="N28" s="17">
        <v>260.62</v>
      </c>
      <c r="O28" s="508">
        <v>384.64</v>
      </c>
      <c r="P28" s="77" t="s">
        <v>365</v>
      </c>
      <c r="Q28" s="62">
        <v>269.26</v>
      </c>
      <c r="R28" s="63">
        <v>362.22</v>
      </c>
      <c r="S28" s="77" t="s">
        <v>381</v>
      </c>
      <c r="T28" s="62">
        <v>307.44</v>
      </c>
      <c r="U28" s="63">
        <v>426.15</v>
      </c>
      <c r="V28" s="83" t="s">
        <v>315</v>
      </c>
      <c r="W28" s="76">
        <v>382.04</v>
      </c>
      <c r="X28" s="208">
        <v>459.35</v>
      </c>
      <c r="Y28" s="77" t="s">
        <v>609</v>
      </c>
      <c r="Z28" s="62">
        <v>362.27</v>
      </c>
      <c r="AA28" s="63">
        <v>463.29</v>
      </c>
      <c r="AB28" s="77" t="s">
        <v>305</v>
      </c>
      <c r="AC28" s="62">
        <v>503.2</v>
      </c>
      <c r="AD28" s="63">
        <v>888.46</v>
      </c>
      <c r="AE28" s="77" t="s">
        <v>384</v>
      </c>
      <c r="AF28" s="62">
        <v>539.04</v>
      </c>
      <c r="AG28" s="63">
        <v>1306.6199999999999</v>
      </c>
      <c r="AH28" s="211" t="s">
        <v>308</v>
      </c>
      <c r="AI28" s="35">
        <v>669.89</v>
      </c>
      <c r="AJ28" s="24">
        <v>1416.93</v>
      </c>
      <c r="AK28" s="216" t="s">
        <v>339</v>
      </c>
      <c r="AL28" s="35">
        <v>831.54</v>
      </c>
      <c r="AM28" s="24">
        <v>1410.44</v>
      </c>
      <c r="AN28" s="216" t="s">
        <v>499</v>
      </c>
      <c r="AO28" s="35">
        <v>1194.75</v>
      </c>
      <c r="AP28" s="24">
        <v>1715.87</v>
      </c>
      <c r="AQ28" s="528" t="s">
        <v>520</v>
      </c>
      <c r="AR28" s="529">
        <v>1492.71</v>
      </c>
      <c r="AS28" s="530">
        <v>2234.4566</v>
      </c>
      <c r="AT28" s="528" t="s">
        <v>568</v>
      </c>
      <c r="AU28" s="529">
        <v>1689.019</v>
      </c>
      <c r="AV28" s="530">
        <v>2415.3989999999999</v>
      </c>
      <c r="AW28" s="268" t="s">
        <v>391</v>
      </c>
      <c r="AX28" s="269">
        <v>2017.4389639999999</v>
      </c>
      <c r="AY28" s="269">
        <v>164.482991</v>
      </c>
      <c r="AZ28" s="269">
        <v>243.33</v>
      </c>
      <c r="BA28" s="269">
        <v>2426.2819549999999</v>
      </c>
      <c r="BB28" s="612">
        <f t="shared" ref="BB28:BB43" si="10">BA28/BA$22*100</f>
        <v>8.4964114587956949</v>
      </c>
    </row>
    <row r="29" spans="1:55" ht="13.05" customHeight="1" thickBot="1" x14ac:dyDescent="0.3">
      <c r="A29" s="75"/>
      <c r="B29" s="826"/>
      <c r="C29" s="258" t="s">
        <v>37</v>
      </c>
      <c r="D29" s="509" t="s">
        <v>257</v>
      </c>
      <c r="E29" s="20">
        <v>47.87</v>
      </c>
      <c r="F29" s="510">
        <v>54.14</v>
      </c>
      <c r="G29" s="509" t="s">
        <v>258</v>
      </c>
      <c r="H29" s="20">
        <v>53.96</v>
      </c>
      <c r="I29" s="510">
        <v>59.15</v>
      </c>
      <c r="J29" s="509" t="s">
        <v>294</v>
      </c>
      <c r="K29" s="20">
        <v>52.82</v>
      </c>
      <c r="L29" s="510">
        <v>56.69</v>
      </c>
      <c r="M29" s="509" t="s">
        <v>257</v>
      </c>
      <c r="N29" s="20">
        <v>31.41</v>
      </c>
      <c r="O29" s="510">
        <v>33.29</v>
      </c>
      <c r="P29" s="78" t="s">
        <v>368</v>
      </c>
      <c r="Q29" s="65">
        <v>27.77</v>
      </c>
      <c r="R29" s="66">
        <v>57.85</v>
      </c>
      <c r="S29" s="78" t="s">
        <v>294</v>
      </c>
      <c r="T29" s="65">
        <v>50.67</v>
      </c>
      <c r="U29" s="66">
        <v>63.62</v>
      </c>
      <c r="V29" s="78" t="s">
        <v>368</v>
      </c>
      <c r="W29" s="65">
        <v>42.77</v>
      </c>
      <c r="X29" s="66">
        <v>63.2</v>
      </c>
      <c r="Y29" s="78" t="s">
        <v>261</v>
      </c>
      <c r="Z29" s="65">
        <v>127.7</v>
      </c>
      <c r="AA29" s="66">
        <v>141.06</v>
      </c>
      <c r="AB29" s="78" t="s">
        <v>331</v>
      </c>
      <c r="AC29" s="65">
        <v>127.67</v>
      </c>
      <c r="AD29" s="66">
        <v>214.87</v>
      </c>
      <c r="AE29" s="78" t="s">
        <v>295</v>
      </c>
      <c r="AF29" s="65">
        <v>96.01</v>
      </c>
      <c r="AG29" s="66">
        <v>258.32</v>
      </c>
      <c r="AH29" s="212" t="s">
        <v>295</v>
      </c>
      <c r="AI29" s="39">
        <v>111.3</v>
      </c>
      <c r="AJ29" s="25">
        <v>270.47000000000003</v>
      </c>
      <c r="AK29" s="217" t="s">
        <v>280</v>
      </c>
      <c r="AL29" s="39">
        <v>218.42</v>
      </c>
      <c r="AM29" s="25">
        <v>375.29</v>
      </c>
      <c r="AN29" s="217" t="s">
        <v>324</v>
      </c>
      <c r="AO29" s="39">
        <v>132.07</v>
      </c>
      <c r="AP29" s="25">
        <v>180.33</v>
      </c>
      <c r="AQ29" s="531" t="s">
        <v>266</v>
      </c>
      <c r="AR29" s="532">
        <v>205.65</v>
      </c>
      <c r="AS29" s="533">
        <v>305.60000000000002</v>
      </c>
      <c r="AT29" s="531" t="s">
        <v>327</v>
      </c>
      <c r="AU29" s="532">
        <v>165.54</v>
      </c>
      <c r="AV29" s="533">
        <v>371.81</v>
      </c>
      <c r="AW29" s="270" t="s">
        <v>379</v>
      </c>
      <c r="AX29" s="271">
        <v>426.85558400000002</v>
      </c>
      <c r="AY29" s="271">
        <v>9.3800000000000008</v>
      </c>
      <c r="AZ29" s="271">
        <v>83.13</v>
      </c>
      <c r="BA29" s="271">
        <v>519.36558400000001</v>
      </c>
      <c r="BB29" s="613">
        <f t="shared" si="10"/>
        <v>1.8187266694656348</v>
      </c>
    </row>
    <row r="30" spans="1:55" ht="13.05" customHeight="1" thickBot="1" x14ac:dyDescent="0.3">
      <c r="A30" s="75"/>
      <c r="B30" s="826"/>
      <c r="C30" s="258" t="s">
        <v>38</v>
      </c>
      <c r="D30" s="509" t="s">
        <v>256</v>
      </c>
      <c r="E30" s="20">
        <v>8.7799999999999994</v>
      </c>
      <c r="F30" s="510">
        <v>8.7799999999999994</v>
      </c>
      <c r="G30" s="509" t="s">
        <v>334</v>
      </c>
      <c r="H30" s="20">
        <v>8.25</v>
      </c>
      <c r="I30" s="510">
        <v>8.25</v>
      </c>
      <c r="J30" s="509" t="s">
        <v>335</v>
      </c>
      <c r="K30" s="20">
        <v>10.6</v>
      </c>
      <c r="L30" s="510">
        <v>13.79</v>
      </c>
      <c r="M30" s="509" t="s">
        <v>368</v>
      </c>
      <c r="N30" s="20">
        <v>31.17</v>
      </c>
      <c r="O30" s="510">
        <v>53.85</v>
      </c>
      <c r="P30" s="78" t="s">
        <v>335</v>
      </c>
      <c r="Q30" s="65">
        <v>15.94</v>
      </c>
      <c r="R30" s="66">
        <v>40.32</v>
      </c>
      <c r="S30" s="78" t="s">
        <v>258</v>
      </c>
      <c r="T30" s="65">
        <v>19.68</v>
      </c>
      <c r="U30" s="66">
        <v>25.85</v>
      </c>
      <c r="V30" s="78" t="s">
        <v>335</v>
      </c>
      <c r="W30" s="65">
        <v>19.02</v>
      </c>
      <c r="X30" s="66">
        <v>25.63</v>
      </c>
      <c r="Y30" s="78" t="s">
        <v>257</v>
      </c>
      <c r="Z30" s="65">
        <v>24.36</v>
      </c>
      <c r="AA30" s="66">
        <v>32.93</v>
      </c>
      <c r="AB30" s="78" t="s">
        <v>261</v>
      </c>
      <c r="AC30" s="65">
        <v>101.39</v>
      </c>
      <c r="AD30" s="66">
        <v>114.3</v>
      </c>
      <c r="AE30" s="78" t="s">
        <v>362</v>
      </c>
      <c r="AF30" s="65">
        <v>62.65</v>
      </c>
      <c r="AG30" s="66">
        <v>101.55</v>
      </c>
      <c r="AH30" s="212" t="s">
        <v>279</v>
      </c>
      <c r="AI30" s="39">
        <v>94.32</v>
      </c>
      <c r="AJ30" s="25">
        <v>194.62</v>
      </c>
      <c r="AK30" s="217" t="s">
        <v>327</v>
      </c>
      <c r="AL30" s="39">
        <v>169.55</v>
      </c>
      <c r="AM30" s="25">
        <v>278.86</v>
      </c>
      <c r="AN30" s="217" t="s">
        <v>279</v>
      </c>
      <c r="AO30" s="39">
        <v>90.29</v>
      </c>
      <c r="AP30" s="25">
        <v>150.74</v>
      </c>
      <c r="AQ30" s="531" t="s">
        <v>327</v>
      </c>
      <c r="AR30" s="532">
        <v>103.07</v>
      </c>
      <c r="AS30" s="533">
        <v>175.15</v>
      </c>
      <c r="AT30" s="531" t="s">
        <v>297</v>
      </c>
      <c r="AU30" s="532">
        <v>93.71</v>
      </c>
      <c r="AV30" s="533">
        <v>108.23</v>
      </c>
      <c r="AW30" s="270" t="s">
        <v>370</v>
      </c>
      <c r="AX30" s="271">
        <v>87.56</v>
      </c>
      <c r="AY30" s="271">
        <v>1.758</v>
      </c>
      <c r="AZ30" s="271">
        <v>12.13</v>
      </c>
      <c r="BA30" s="271">
        <v>101.44799999999999</v>
      </c>
      <c r="BB30" s="613">
        <f t="shared" si="10"/>
        <v>0.35525300260163112</v>
      </c>
    </row>
    <row r="31" spans="1:55" ht="13.05" customHeight="1" x14ac:dyDescent="0.25">
      <c r="A31" s="75"/>
      <c r="B31" s="826"/>
      <c r="C31" s="259" t="s">
        <v>42</v>
      </c>
      <c r="D31" s="511" t="s">
        <v>53</v>
      </c>
      <c r="E31" s="512" t="s">
        <v>53</v>
      </c>
      <c r="F31" s="513" t="s">
        <v>53</v>
      </c>
      <c r="G31" s="511" t="s">
        <v>53</v>
      </c>
      <c r="H31" s="512" t="s">
        <v>53</v>
      </c>
      <c r="I31" s="513" t="s">
        <v>53</v>
      </c>
      <c r="J31" s="511" t="s">
        <v>255</v>
      </c>
      <c r="K31" s="512">
        <v>20.07</v>
      </c>
      <c r="L31" s="513">
        <v>20.07</v>
      </c>
      <c r="M31" s="511" t="s">
        <v>334</v>
      </c>
      <c r="N31" s="512">
        <v>19.46</v>
      </c>
      <c r="O31" s="513">
        <v>19.75</v>
      </c>
      <c r="P31" s="79" t="s">
        <v>255</v>
      </c>
      <c r="Q31" s="67">
        <v>16.329999999999998</v>
      </c>
      <c r="R31" s="68">
        <v>16.329999999999998</v>
      </c>
      <c r="S31" s="79" t="s">
        <v>255</v>
      </c>
      <c r="T31" s="67">
        <v>12.97</v>
      </c>
      <c r="U31" s="68">
        <v>12.97</v>
      </c>
      <c r="V31" s="79" t="s">
        <v>53</v>
      </c>
      <c r="W31" s="67" t="s">
        <v>53</v>
      </c>
      <c r="X31" s="68" t="s">
        <v>53</v>
      </c>
      <c r="Y31" s="79" t="s">
        <v>334</v>
      </c>
      <c r="Z31" s="67">
        <v>4.82</v>
      </c>
      <c r="AA31" s="68">
        <v>7.09</v>
      </c>
      <c r="AB31" s="79" t="s">
        <v>334</v>
      </c>
      <c r="AC31" s="67">
        <v>18.79</v>
      </c>
      <c r="AD31" s="68">
        <v>19.46</v>
      </c>
      <c r="AE31" s="79" t="s">
        <v>335</v>
      </c>
      <c r="AF31" s="67">
        <v>14.69</v>
      </c>
      <c r="AG31" s="68">
        <v>15.16</v>
      </c>
      <c r="AH31" s="213" t="s">
        <v>294</v>
      </c>
      <c r="AI31" s="42">
        <v>25.85</v>
      </c>
      <c r="AJ31" s="102">
        <v>32.950000000000003</v>
      </c>
      <c r="AK31" s="218" t="s">
        <v>260</v>
      </c>
      <c r="AL31" s="42">
        <v>44.47</v>
      </c>
      <c r="AM31" s="102">
        <v>46.85</v>
      </c>
      <c r="AN31" s="218" t="s">
        <v>264</v>
      </c>
      <c r="AO31" s="42">
        <v>85.52</v>
      </c>
      <c r="AP31" s="102">
        <v>86.12</v>
      </c>
      <c r="AQ31" s="534" t="s">
        <v>262</v>
      </c>
      <c r="AR31" s="535">
        <v>61.875</v>
      </c>
      <c r="AS31" s="536">
        <v>62.274999999999999</v>
      </c>
      <c r="AT31" s="534" t="s">
        <v>263</v>
      </c>
      <c r="AU31" s="535">
        <v>87.43</v>
      </c>
      <c r="AV31" s="536">
        <v>89.25</v>
      </c>
      <c r="AW31" s="272" t="s">
        <v>261</v>
      </c>
      <c r="AX31" s="273">
        <v>77.069999999999993</v>
      </c>
      <c r="AY31" s="273" t="s">
        <v>333</v>
      </c>
      <c r="AZ31" s="273" t="s">
        <v>333</v>
      </c>
      <c r="BA31" s="273">
        <v>77.069999999999993</v>
      </c>
      <c r="BB31" s="614">
        <f t="shared" si="10"/>
        <v>0.26988554639330209</v>
      </c>
      <c r="BC31" s="89"/>
    </row>
    <row r="32" spans="1:55" ht="13.05" customHeight="1" x14ac:dyDescent="0.25">
      <c r="A32" s="75"/>
      <c r="B32" s="804" t="s">
        <v>30</v>
      </c>
      <c r="C32" s="260" t="s">
        <v>39</v>
      </c>
      <c r="D32" s="507" t="s">
        <v>378</v>
      </c>
      <c r="E32" s="17">
        <v>527.55499999999995</v>
      </c>
      <c r="F32" s="508">
        <v>559.71500000000003</v>
      </c>
      <c r="G32" s="507" t="s">
        <v>266</v>
      </c>
      <c r="H32" s="17">
        <v>485.92700000000002</v>
      </c>
      <c r="I32" s="508">
        <v>515.65700000000004</v>
      </c>
      <c r="J32" s="507" t="s">
        <v>326</v>
      </c>
      <c r="K32" s="17">
        <v>436.28699999999998</v>
      </c>
      <c r="L32" s="508">
        <v>506.65699999999998</v>
      </c>
      <c r="M32" s="507" t="s">
        <v>282</v>
      </c>
      <c r="N32" s="17">
        <v>998.45600000000002</v>
      </c>
      <c r="O32" s="508">
        <v>1629.316</v>
      </c>
      <c r="P32" s="77" t="s">
        <v>447</v>
      </c>
      <c r="Q32" s="62">
        <v>1343.8193000000001</v>
      </c>
      <c r="R32" s="63">
        <v>1752.3092999999999</v>
      </c>
      <c r="S32" s="77" t="s">
        <v>393</v>
      </c>
      <c r="T32" s="62">
        <v>1508.1389999999999</v>
      </c>
      <c r="U32" s="63">
        <v>1753.269</v>
      </c>
      <c r="V32" s="77" t="s">
        <v>383</v>
      </c>
      <c r="W32" s="62">
        <v>1618.1279999999999</v>
      </c>
      <c r="X32" s="63">
        <v>1859.7380000000001</v>
      </c>
      <c r="Y32" s="77" t="s">
        <v>306</v>
      </c>
      <c r="Z32" s="62">
        <v>1860.9079999999999</v>
      </c>
      <c r="AA32" s="63">
        <v>2359.808</v>
      </c>
      <c r="AB32" s="77" t="s">
        <v>499</v>
      </c>
      <c r="AC32" s="62">
        <v>1828.538</v>
      </c>
      <c r="AD32" s="63">
        <v>3213.598</v>
      </c>
      <c r="AE32" s="77" t="s">
        <v>427</v>
      </c>
      <c r="AF32" s="62">
        <v>2056.9899999999998</v>
      </c>
      <c r="AG32" s="63">
        <v>4778.08</v>
      </c>
      <c r="AH32" s="212" t="s">
        <v>548</v>
      </c>
      <c r="AI32" s="39">
        <v>2896.91</v>
      </c>
      <c r="AJ32" s="97">
        <v>5402.04</v>
      </c>
      <c r="AK32" s="217" t="s">
        <v>399</v>
      </c>
      <c r="AL32" s="39">
        <v>4466.1373000000003</v>
      </c>
      <c r="AM32" s="97">
        <v>5897.4393</v>
      </c>
      <c r="AN32" s="217" t="s">
        <v>845</v>
      </c>
      <c r="AO32" s="39">
        <v>5153.8163000000004</v>
      </c>
      <c r="AP32" s="97">
        <v>6527.0834000000004</v>
      </c>
      <c r="AQ32" s="528" t="s">
        <v>773</v>
      </c>
      <c r="AR32" s="529">
        <v>5434.0010000000002</v>
      </c>
      <c r="AS32" s="530">
        <v>7092.6970000000001</v>
      </c>
      <c r="AT32" s="528" t="s">
        <v>357</v>
      </c>
      <c r="AU32" s="529">
        <v>6184.5243</v>
      </c>
      <c r="AV32" s="530">
        <v>7818.5663000000004</v>
      </c>
      <c r="AW32" s="268" t="s">
        <v>640</v>
      </c>
      <c r="AX32" s="269">
        <v>6736.2997379999997</v>
      </c>
      <c r="AY32" s="269">
        <v>716.92526599999997</v>
      </c>
      <c r="AZ32" s="269">
        <v>871.24449800000002</v>
      </c>
      <c r="BA32" s="269">
        <v>8324.4695019999999</v>
      </c>
      <c r="BB32" s="612">
        <f t="shared" si="10"/>
        <v>29.150823926062664</v>
      </c>
    </row>
    <row r="33" spans="1:54" ht="13.05" customHeight="1" x14ac:dyDescent="0.25">
      <c r="A33" s="75"/>
      <c r="B33" s="804"/>
      <c r="C33" s="259" t="s">
        <v>50</v>
      </c>
      <c r="D33" s="511" t="s">
        <v>496</v>
      </c>
      <c r="E33" s="512">
        <v>1774.5260000000001</v>
      </c>
      <c r="F33" s="513">
        <v>1998.424</v>
      </c>
      <c r="G33" s="511" t="s">
        <v>224</v>
      </c>
      <c r="H33" s="512">
        <v>2465.9839999999999</v>
      </c>
      <c r="I33" s="513">
        <v>2557.4520000000002</v>
      </c>
      <c r="J33" s="511" t="s">
        <v>337</v>
      </c>
      <c r="K33" s="512">
        <v>2421.0219999999999</v>
      </c>
      <c r="L33" s="513">
        <v>3036.502</v>
      </c>
      <c r="M33" s="511" t="s">
        <v>498</v>
      </c>
      <c r="N33" s="512">
        <v>1791.731</v>
      </c>
      <c r="O33" s="513">
        <v>2944.6610000000001</v>
      </c>
      <c r="P33" s="79" t="s">
        <v>426</v>
      </c>
      <c r="Q33" s="67">
        <v>3185.8020999999999</v>
      </c>
      <c r="R33" s="68">
        <v>3822.1921000000002</v>
      </c>
      <c r="S33" s="79" t="s">
        <v>546</v>
      </c>
      <c r="T33" s="67">
        <v>3680.11</v>
      </c>
      <c r="U33" s="68">
        <v>4068.75</v>
      </c>
      <c r="V33" s="79" t="s">
        <v>501</v>
      </c>
      <c r="W33" s="67">
        <v>4204.9799999999996</v>
      </c>
      <c r="X33" s="68">
        <v>4899.7479999999996</v>
      </c>
      <c r="Y33" s="79" t="s">
        <v>308</v>
      </c>
      <c r="Z33" s="67">
        <v>4074.0410000000002</v>
      </c>
      <c r="AA33" s="68">
        <v>5115.8909999999996</v>
      </c>
      <c r="AB33" s="79" t="s">
        <v>467</v>
      </c>
      <c r="AC33" s="67">
        <v>5101.8877000000002</v>
      </c>
      <c r="AD33" s="68">
        <v>6909.4876999999997</v>
      </c>
      <c r="AE33" s="79" t="s">
        <v>349</v>
      </c>
      <c r="AF33" s="67">
        <v>4828.5477000000001</v>
      </c>
      <c r="AG33" s="68">
        <v>7470.0582000000004</v>
      </c>
      <c r="AH33" s="213" t="s">
        <v>515</v>
      </c>
      <c r="AI33" s="42">
        <v>6072.0227000000004</v>
      </c>
      <c r="AJ33" s="102">
        <v>8093.3726999999999</v>
      </c>
      <c r="AK33" s="218" t="s">
        <v>810</v>
      </c>
      <c r="AL33" s="42">
        <v>7146.6998000000003</v>
      </c>
      <c r="AM33" s="102">
        <v>8554.6067999999996</v>
      </c>
      <c r="AN33" s="218" t="s">
        <v>428</v>
      </c>
      <c r="AO33" s="42">
        <v>9848.2312999999995</v>
      </c>
      <c r="AP33" s="102">
        <v>10943.8272</v>
      </c>
      <c r="AQ33" s="534" t="s">
        <v>355</v>
      </c>
      <c r="AR33" s="535">
        <v>10569.450500000001</v>
      </c>
      <c r="AS33" s="536">
        <v>12232.6343</v>
      </c>
      <c r="AT33" s="534" t="s">
        <v>561</v>
      </c>
      <c r="AU33" s="535">
        <v>9870.0102999999999</v>
      </c>
      <c r="AV33" s="536">
        <v>12320.126399999999</v>
      </c>
      <c r="AW33" s="272" t="s">
        <v>846</v>
      </c>
      <c r="AX33" s="273">
        <v>10274.137461</v>
      </c>
      <c r="AY33" s="273">
        <v>1526.841171</v>
      </c>
      <c r="AZ33" s="273">
        <v>982.662102</v>
      </c>
      <c r="BA33" s="273">
        <v>12799.108577000001</v>
      </c>
      <c r="BB33" s="614">
        <f t="shared" si="10"/>
        <v>44.820220729866939</v>
      </c>
    </row>
    <row r="34" spans="1:54" ht="13.05" customHeight="1" x14ac:dyDescent="0.25">
      <c r="A34" s="75"/>
      <c r="B34" s="492" t="s">
        <v>32</v>
      </c>
      <c r="C34" s="261" t="s">
        <v>32</v>
      </c>
      <c r="D34" s="514" t="s">
        <v>257</v>
      </c>
      <c r="E34" s="515">
        <v>25.917000000000002</v>
      </c>
      <c r="F34" s="516">
        <v>42.466999999999999</v>
      </c>
      <c r="G34" s="514" t="s">
        <v>294</v>
      </c>
      <c r="H34" s="515">
        <v>33.646999999999998</v>
      </c>
      <c r="I34" s="516">
        <v>72.909000000000006</v>
      </c>
      <c r="J34" s="514" t="s">
        <v>261</v>
      </c>
      <c r="K34" s="515">
        <v>31.837</v>
      </c>
      <c r="L34" s="516">
        <v>225.63399999999999</v>
      </c>
      <c r="M34" s="514" t="s">
        <v>259</v>
      </c>
      <c r="N34" s="515">
        <v>55.646999999999998</v>
      </c>
      <c r="O34" s="516">
        <v>273.697</v>
      </c>
      <c r="P34" s="209" t="s">
        <v>324</v>
      </c>
      <c r="Q34" s="80">
        <v>73.451999999999998</v>
      </c>
      <c r="R34" s="81">
        <v>388.11200000000002</v>
      </c>
      <c r="S34" s="209" t="s">
        <v>267</v>
      </c>
      <c r="T34" s="80">
        <v>264.05200000000002</v>
      </c>
      <c r="U34" s="81">
        <v>434.94200000000001</v>
      </c>
      <c r="V34" s="209" t="s">
        <v>267</v>
      </c>
      <c r="W34" s="80">
        <v>314.572</v>
      </c>
      <c r="X34" s="81">
        <v>410.81400000000002</v>
      </c>
      <c r="Y34" s="209" t="s">
        <v>299</v>
      </c>
      <c r="Z34" s="80">
        <v>387.16199999999998</v>
      </c>
      <c r="AA34" s="81">
        <v>456.81200000000001</v>
      </c>
      <c r="AB34" s="209" t="s">
        <v>300</v>
      </c>
      <c r="AC34" s="80">
        <v>385.60199999999998</v>
      </c>
      <c r="AD34" s="81">
        <v>454.68200000000002</v>
      </c>
      <c r="AE34" s="209" t="s">
        <v>314</v>
      </c>
      <c r="AF34" s="80">
        <v>452.12200000000001</v>
      </c>
      <c r="AG34" s="81">
        <v>499.66550000000001</v>
      </c>
      <c r="AH34" s="213" t="s">
        <v>269</v>
      </c>
      <c r="AI34" s="42">
        <v>447.42</v>
      </c>
      <c r="AJ34" s="102">
        <v>530.65629999999999</v>
      </c>
      <c r="AK34" s="218" t="s">
        <v>301</v>
      </c>
      <c r="AL34" s="42">
        <v>432.70100000000002</v>
      </c>
      <c r="AM34" s="102">
        <v>639.97529999999995</v>
      </c>
      <c r="AN34" s="218" t="s">
        <v>408</v>
      </c>
      <c r="AO34" s="42">
        <v>485.99</v>
      </c>
      <c r="AP34" s="102">
        <v>1092.5827999999999</v>
      </c>
      <c r="AQ34" s="537" t="s">
        <v>502</v>
      </c>
      <c r="AR34" s="538">
        <v>549.22630000000004</v>
      </c>
      <c r="AS34" s="539">
        <v>1469.5323000000001</v>
      </c>
      <c r="AT34" s="537" t="s">
        <v>239</v>
      </c>
      <c r="AU34" s="538">
        <v>727.31380000000001</v>
      </c>
      <c r="AV34" s="539">
        <v>1724.6323</v>
      </c>
      <c r="AW34" s="274" t="s">
        <v>444</v>
      </c>
      <c r="AX34" s="275">
        <v>1000.094271</v>
      </c>
      <c r="AY34" s="275">
        <v>45.207202000000002</v>
      </c>
      <c r="AZ34" s="275">
        <v>190.154146</v>
      </c>
      <c r="BA34" s="275">
        <v>1552.583138</v>
      </c>
      <c r="BB34" s="612">
        <f t="shared" si="10"/>
        <v>5.4368723046601479</v>
      </c>
    </row>
    <row r="35" spans="1:54" ht="13.05" customHeight="1" x14ac:dyDescent="0.2">
      <c r="A35" s="75"/>
      <c r="B35" s="805" t="s">
        <v>35</v>
      </c>
      <c r="C35" s="540" t="s">
        <v>220</v>
      </c>
      <c r="D35" s="507" t="s">
        <v>256</v>
      </c>
      <c r="E35" s="17">
        <v>3.8</v>
      </c>
      <c r="F35" s="508">
        <v>3.8</v>
      </c>
      <c r="G35" s="507" t="s">
        <v>256</v>
      </c>
      <c r="H35" s="17">
        <v>3.4</v>
      </c>
      <c r="I35" s="508">
        <v>3.4</v>
      </c>
      <c r="J35" s="507" t="s">
        <v>334</v>
      </c>
      <c r="K35" s="17">
        <v>6.09</v>
      </c>
      <c r="L35" s="508">
        <v>6.09</v>
      </c>
      <c r="M35" s="507" t="s">
        <v>334</v>
      </c>
      <c r="N35" s="17">
        <v>4.8099999999999996</v>
      </c>
      <c r="O35" s="508">
        <v>7.81</v>
      </c>
      <c r="P35" s="77" t="s">
        <v>258</v>
      </c>
      <c r="Q35" s="62">
        <v>6.06</v>
      </c>
      <c r="R35" s="63">
        <v>20.420000000000002</v>
      </c>
      <c r="S35" s="77" t="s">
        <v>294</v>
      </c>
      <c r="T35" s="62">
        <v>4.63</v>
      </c>
      <c r="U35" s="63">
        <v>17.48</v>
      </c>
      <c r="V35" s="77" t="s">
        <v>258</v>
      </c>
      <c r="W35" s="62">
        <v>4.6900000000000004</v>
      </c>
      <c r="X35" s="63">
        <v>20.97</v>
      </c>
      <c r="Y35" s="77" t="s">
        <v>259</v>
      </c>
      <c r="Z35" s="62">
        <v>23.48</v>
      </c>
      <c r="AA35" s="63">
        <v>34.97</v>
      </c>
      <c r="AB35" s="77" t="s">
        <v>370</v>
      </c>
      <c r="AC35" s="62">
        <v>25.39</v>
      </c>
      <c r="AD35" s="63">
        <v>49.228499999999997</v>
      </c>
      <c r="AE35" s="77" t="s">
        <v>332</v>
      </c>
      <c r="AF35" s="62">
        <v>16.149999999999999</v>
      </c>
      <c r="AG35" s="63">
        <v>23.99</v>
      </c>
      <c r="AH35" s="212" t="s">
        <v>369</v>
      </c>
      <c r="AI35" s="39">
        <v>23.23</v>
      </c>
      <c r="AJ35" s="25">
        <v>44.16</v>
      </c>
      <c r="AK35" s="217" t="s">
        <v>324</v>
      </c>
      <c r="AL35" s="39">
        <v>32.409999999999997</v>
      </c>
      <c r="AM35" s="25">
        <v>54.805</v>
      </c>
      <c r="AN35" s="217" t="s">
        <v>326</v>
      </c>
      <c r="AO35" s="39">
        <v>43.79</v>
      </c>
      <c r="AP35" s="25">
        <v>95.186000000000007</v>
      </c>
      <c r="AQ35" s="528" t="s">
        <v>326</v>
      </c>
      <c r="AR35" s="529">
        <v>47.408999999999999</v>
      </c>
      <c r="AS35" s="530">
        <v>107.72499999999999</v>
      </c>
      <c r="AT35" s="528" t="s">
        <v>496</v>
      </c>
      <c r="AU35" s="529">
        <v>48.018999999999998</v>
      </c>
      <c r="AV35" s="530">
        <v>99.328999999999994</v>
      </c>
      <c r="AW35" s="268" t="s">
        <v>226</v>
      </c>
      <c r="AX35" s="269">
        <v>113.991212</v>
      </c>
      <c r="AY35" s="269">
        <v>1.34</v>
      </c>
      <c r="AZ35" s="269">
        <v>15.96</v>
      </c>
      <c r="BA35" s="269">
        <v>140.762835</v>
      </c>
      <c r="BB35" s="612">
        <f t="shared" si="10"/>
        <v>0.4929266204209839</v>
      </c>
    </row>
    <row r="36" spans="1:54" ht="13.05" customHeight="1" x14ac:dyDescent="0.2">
      <c r="A36" s="75"/>
      <c r="B36" s="805"/>
      <c r="C36" s="541" t="s">
        <v>43</v>
      </c>
      <c r="D36" s="509" t="s">
        <v>257</v>
      </c>
      <c r="E36" s="20">
        <v>19.106000000000002</v>
      </c>
      <c r="F36" s="510">
        <v>19.106000000000002</v>
      </c>
      <c r="G36" s="509" t="s">
        <v>257</v>
      </c>
      <c r="H36" s="20">
        <v>22.026</v>
      </c>
      <c r="I36" s="510">
        <v>22.295999999999999</v>
      </c>
      <c r="J36" s="509" t="s">
        <v>294</v>
      </c>
      <c r="K36" s="20">
        <v>35.89</v>
      </c>
      <c r="L36" s="510">
        <v>38.82</v>
      </c>
      <c r="M36" s="509" t="s">
        <v>371</v>
      </c>
      <c r="N36" s="20">
        <v>66.165999999999997</v>
      </c>
      <c r="O36" s="510">
        <v>205.126</v>
      </c>
      <c r="P36" s="78" t="s">
        <v>269</v>
      </c>
      <c r="Q36" s="65">
        <v>65.986000000000004</v>
      </c>
      <c r="R36" s="66">
        <v>244.42599999999999</v>
      </c>
      <c r="S36" s="78" t="s">
        <v>466</v>
      </c>
      <c r="T36" s="65">
        <v>62.372999999999998</v>
      </c>
      <c r="U36" s="66">
        <v>248.37299999999999</v>
      </c>
      <c r="V36" s="78" t="s">
        <v>365</v>
      </c>
      <c r="W36" s="65">
        <v>207.03299999999999</v>
      </c>
      <c r="X36" s="66">
        <v>274.5145</v>
      </c>
      <c r="Y36" s="78" t="s">
        <v>511</v>
      </c>
      <c r="Z36" s="65">
        <v>232.16300000000001</v>
      </c>
      <c r="AA36" s="66">
        <v>291.04450000000003</v>
      </c>
      <c r="AB36" s="78" t="s">
        <v>386</v>
      </c>
      <c r="AC36" s="65">
        <v>205.19</v>
      </c>
      <c r="AD36" s="66">
        <v>291.48950000000002</v>
      </c>
      <c r="AE36" s="78" t="s">
        <v>609</v>
      </c>
      <c r="AF36" s="65">
        <v>230.28149999999999</v>
      </c>
      <c r="AG36" s="66">
        <v>353.24950000000001</v>
      </c>
      <c r="AH36" s="212" t="s">
        <v>273</v>
      </c>
      <c r="AI36" s="39">
        <v>243.22550000000001</v>
      </c>
      <c r="AJ36" s="25">
        <v>366.7885</v>
      </c>
      <c r="AK36" s="217" t="s">
        <v>498</v>
      </c>
      <c r="AL36" s="39">
        <v>280.2115</v>
      </c>
      <c r="AM36" s="25">
        <v>475.61649999999997</v>
      </c>
      <c r="AN36" s="217" t="s">
        <v>450</v>
      </c>
      <c r="AO36" s="39">
        <v>323.02550000000002</v>
      </c>
      <c r="AP36" s="25">
        <v>656.92960000000005</v>
      </c>
      <c r="AQ36" s="531" t="s">
        <v>319</v>
      </c>
      <c r="AR36" s="532">
        <v>460.95049999999998</v>
      </c>
      <c r="AS36" s="533">
        <v>903.72159999999997</v>
      </c>
      <c r="AT36" s="531" t="s">
        <v>595</v>
      </c>
      <c r="AU36" s="532">
        <v>470.68049999999999</v>
      </c>
      <c r="AV36" s="533">
        <v>967.55250000000001</v>
      </c>
      <c r="AW36" s="270" t="s">
        <v>290</v>
      </c>
      <c r="AX36" s="271">
        <v>676.37303899999995</v>
      </c>
      <c r="AY36" s="271">
        <v>104.413529</v>
      </c>
      <c r="AZ36" s="271">
        <v>140.89613900000001</v>
      </c>
      <c r="BA36" s="271">
        <v>1075.858602</v>
      </c>
      <c r="BB36" s="613">
        <f t="shared" si="10"/>
        <v>3.7674670642624126</v>
      </c>
    </row>
    <row r="37" spans="1:54" ht="13.05" customHeight="1" x14ac:dyDescent="0.2">
      <c r="A37" s="75"/>
      <c r="B37" s="805"/>
      <c r="C37" s="541" t="s">
        <v>107</v>
      </c>
      <c r="D37" s="509" t="s">
        <v>53</v>
      </c>
      <c r="E37" s="20" t="s">
        <v>53</v>
      </c>
      <c r="F37" s="510" t="s">
        <v>53</v>
      </c>
      <c r="G37" s="509" t="s">
        <v>53</v>
      </c>
      <c r="H37" s="20" t="s">
        <v>53</v>
      </c>
      <c r="I37" s="510" t="s">
        <v>53</v>
      </c>
      <c r="J37" s="509" t="s">
        <v>53</v>
      </c>
      <c r="K37" s="20" t="s">
        <v>53</v>
      </c>
      <c r="L37" s="510" t="s">
        <v>53</v>
      </c>
      <c r="M37" s="509" t="s">
        <v>256</v>
      </c>
      <c r="N37" s="20">
        <v>0.8</v>
      </c>
      <c r="O37" s="510">
        <v>0.97</v>
      </c>
      <c r="P37" s="78" t="s">
        <v>293</v>
      </c>
      <c r="Q37" s="65">
        <v>1.07</v>
      </c>
      <c r="R37" s="66">
        <v>1.1000000000000001</v>
      </c>
      <c r="S37" s="78" t="s">
        <v>256</v>
      </c>
      <c r="T37" s="65">
        <v>0.77</v>
      </c>
      <c r="U37" s="66">
        <v>0.79</v>
      </c>
      <c r="V37" s="78" t="s">
        <v>256</v>
      </c>
      <c r="W37" s="65">
        <v>1.1000000000000001</v>
      </c>
      <c r="X37" s="66">
        <v>1.1299999999999999</v>
      </c>
      <c r="Y37" s="78" t="s">
        <v>294</v>
      </c>
      <c r="Z37" s="65">
        <v>2.0470000000000002</v>
      </c>
      <c r="AA37" s="66">
        <v>2.5070000000000001</v>
      </c>
      <c r="AB37" s="78" t="s">
        <v>257</v>
      </c>
      <c r="AC37" s="65">
        <v>1.637</v>
      </c>
      <c r="AD37" s="66">
        <v>1.827</v>
      </c>
      <c r="AE37" s="78" t="s">
        <v>335</v>
      </c>
      <c r="AF37" s="65">
        <v>1.2969999999999999</v>
      </c>
      <c r="AG37" s="66">
        <v>1.337</v>
      </c>
      <c r="AH37" s="212" t="s">
        <v>335</v>
      </c>
      <c r="AI37" s="39">
        <v>1.2370000000000001</v>
      </c>
      <c r="AJ37" s="25">
        <v>1.3069999999999999</v>
      </c>
      <c r="AK37" s="217" t="s">
        <v>368</v>
      </c>
      <c r="AL37" s="39">
        <v>1.1970000000000001</v>
      </c>
      <c r="AM37" s="25">
        <v>1.766</v>
      </c>
      <c r="AN37" s="217" t="s">
        <v>330</v>
      </c>
      <c r="AO37" s="39">
        <v>1.208</v>
      </c>
      <c r="AP37" s="25">
        <v>1.788</v>
      </c>
      <c r="AQ37" s="531" t="s">
        <v>329</v>
      </c>
      <c r="AR37" s="532">
        <v>0.88500000000000001</v>
      </c>
      <c r="AS37" s="533">
        <v>1.4950000000000001</v>
      </c>
      <c r="AT37" s="531" t="s">
        <v>261</v>
      </c>
      <c r="AU37" s="532">
        <v>1.387</v>
      </c>
      <c r="AV37" s="533">
        <v>1.488</v>
      </c>
      <c r="AW37" s="270" t="s">
        <v>261</v>
      </c>
      <c r="AX37" s="271">
        <v>1.3395729999999999</v>
      </c>
      <c r="AY37" s="271" t="s">
        <v>53</v>
      </c>
      <c r="AZ37" s="271" t="s">
        <v>53</v>
      </c>
      <c r="BA37" s="271">
        <v>1.4405730000000001</v>
      </c>
      <c r="BB37" s="613">
        <f t="shared" si="10"/>
        <v>5.0446325577324308E-3</v>
      </c>
    </row>
    <row r="38" spans="1:54" ht="13.05" customHeight="1" x14ac:dyDescent="0.2">
      <c r="A38" s="75"/>
      <c r="B38" s="805"/>
      <c r="C38" s="541" t="s">
        <v>108</v>
      </c>
      <c r="D38" s="509"/>
      <c r="E38" s="20"/>
      <c r="F38" s="510"/>
      <c r="G38" s="509"/>
      <c r="H38" s="20"/>
      <c r="I38" s="510"/>
      <c r="J38" s="509"/>
      <c r="K38" s="20"/>
      <c r="L38" s="510"/>
      <c r="M38" s="509"/>
      <c r="N38" s="20"/>
      <c r="O38" s="510"/>
      <c r="P38" s="78"/>
      <c r="Q38" s="65"/>
      <c r="R38" s="66"/>
      <c r="S38" s="78"/>
      <c r="T38" s="65"/>
      <c r="U38" s="66"/>
      <c r="V38" s="78"/>
      <c r="W38" s="65"/>
      <c r="X38" s="66"/>
      <c r="Y38" s="78"/>
      <c r="Z38" s="65"/>
      <c r="AA38" s="66"/>
      <c r="AB38" s="78"/>
      <c r="AC38" s="65"/>
      <c r="AD38" s="66"/>
      <c r="AE38" s="78"/>
      <c r="AF38" s="65"/>
      <c r="AG38" s="66"/>
      <c r="AH38" s="212"/>
      <c r="AI38" s="39"/>
      <c r="AJ38" s="25"/>
      <c r="AK38" s="217"/>
      <c r="AL38" s="39"/>
      <c r="AM38" s="25"/>
      <c r="AN38" s="217"/>
      <c r="AO38" s="39"/>
      <c r="AP38" s="25"/>
      <c r="AQ38" s="531"/>
      <c r="AR38" s="532"/>
      <c r="AS38" s="533"/>
      <c r="AT38" s="531"/>
      <c r="AU38" s="532"/>
      <c r="AV38" s="533"/>
      <c r="AW38" s="270"/>
      <c r="AX38" s="271"/>
      <c r="AY38" s="271"/>
      <c r="AZ38" s="271"/>
      <c r="BA38" s="271"/>
      <c r="BB38" s="613">
        <f t="shared" si="10"/>
        <v>0</v>
      </c>
    </row>
    <row r="39" spans="1:54" ht="13.05" customHeight="1" x14ac:dyDescent="0.2">
      <c r="A39" s="75"/>
      <c r="B39" s="805"/>
      <c r="C39" s="542" t="s">
        <v>109</v>
      </c>
      <c r="D39" s="511" t="s">
        <v>259</v>
      </c>
      <c r="E39" s="512">
        <v>33.155999999999999</v>
      </c>
      <c r="F39" s="513">
        <v>43.533999999999999</v>
      </c>
      <c r="G39" s="511" t="s">
        <v>259</v>
      </c>
      <c r="H39" s="512">
        <v>38.023000000000003</v>
      </c>
      <c r="I39" s="513">
        <v>48.231000000000002</v>
      </c>
      <c r="J39" s="511" t="s">
        <v>259</v>
      </c>
      <c r="K39" s="512">
        <v>25.521000000000001</v>
      </c>
      <c r="L39" s="513">
        <v>32.401000000000003</v>
      </c>
      <c r="M39" s="511" t="s">
        <v>263</v>
      </c>
      <c r="N39" s="512">
        <v>9.2870000000000008</v>
      </c>
      <c r="O39" s="513">
        <v>14.497</v>
      </c>
      <c r="P39" s="79" t="s">
        <v>261</v>
      </c>
      <c r="Q39" s="67">
        <v>10.087</v>
      </c>
      <c r="R39" s="68">
        <v>13.997</v>
      </c>
      <c r="S39" s="79" t="s">
        <v>259</v>
      </c>
      <c r="T39" s="67">
        <v>19.48</v>
      </c>
      <c r="U39" s="68">
        <v>20.88</v>
      </c>
      <c r="V39" s="79" t="s">
        <v>323</v>
      </c>
      <c r="W39" s="67">
        <v>25.44</v>
      </c>
      <c r="X39" s="68">
        <v>26.137</v>
      </c>
      <c r="Y39" s="79" t="s">
        <v>332</v>
      </c>
      <c r="Z39" s="67">
        <v>17.62</v>
      </c>
      <c r="AA39" s="68">
        <v>18.14</v>
      </c>
      <c r="AB39" s="79" t="s">
        <v>331</v>
      </c>
      <c r="AC39" s="67">
        <v>20.04</v>
      </c>
      <c r="AD39" s="68">
        <v>21.14</v>
      </c>
      <c r="AE39" s="79" t="s">
        <v>267</v>
      </c>
      <c r="AF39" s="67">
        <v>21.22</v>
      </c>
      <c r="AG39" s="68">
        <v>21.9</v>
      </c>
      <c r="AH39" s="212" t="s">
        <v>267</v>
      </c>
      <c r="AI39" s="39">
        <v>23.4</v>
      </c>
      <c r="AJ39" s="25">
        <v>24.84</v>
      </c>
      <c r="AK39" s="217" t="s">
        <v>298</v>
      </c>
      <c r="AL39" s="39">
        <v>24.06</v>
      </c>
      <c r="AM39" s="25">
        <v>27.64</v>
      </c>
      <c r="AN39" s="217" t="s">
        <v>371</v>
      </c>
      <c r="AO39" s="39">
        <v>26.13</v>
      </c>
      <c r="AP39" s="25">
        <v>31.48</v>
      </c>
      <c r="AQ39" s="534" t="s">
        <v>299</v>
      </c>
      <c r="AR39" s="535" t="s">
        <v>264</v>
      </c>
      <c r="AS39" s="536">
        <v>26.63</v>
      </c>
      <c r="AT39" s="534" t="s">
        <v>314</v>
      </c>
      <c r="AU39" s="535">
        <v>39.281999999999996</v>
      </c>
      <c r="AV39" s="536">
        <v>58.491999999999997</v>
      </c>
      <c r="AW39" s="272" t="s">
        <v>298</v>
      </c>
      <c r="AX39" s="273">
        <v>20.332000000000001</v>
      </c>
      <c r="AY39" s="273" t="s">
        <v>53</v>
      </c>
      <c r="AZ39" s="273" t="s">
        <v>333</v>
      </c>
      <c r="BA39" s="273">
        <v>23.552199999999999</v>
      </c>
      <c r="BB39" s="614">
        <f t="shared" si="10"/>
        <v>8.2475650262934089E-2</v>
      </c>
    </row>
    <row r="40" spans="1:54" ht="13.05" customHeight="1" x14ac:dyDescent="0.25">
      <c r="A40" s="75"/>
      <c r="B40" s="492" t="s">
        <v>36</v>
      </c>
      <c r="C40" s="261" t="s">
        <v>36</v>
      </c>
      <c r="D40" s="514" t="s">
        <v>332</v>
      </c>
      <c r="E40" s="515">
        <v>18.507999999999999</v>
      </c>
      <c r="F40" s="516">
        <v>25.021999999999998</v>
      </c>
      <c r="G40" s="514" t="s">
        <v>323</v>
      </c>
      <c r="H40" s="515">
        <v>22.792000000000002</v>
      </c>
      <c r="I40" s="516">
        <v>32.975999999999999</v>
      </c>
      <c r="J40" s="514" t="s">
        <v>325</v>
      </c>
      <c r="K40" s="515">
        <v>28.670999999999999</v>
      </c>
      <c r="L40" s="516">
        <v>35.000999999999998</v>
      </c>
      <c r="M40" s="514" t="s">
        <v>371</v>
      </c>
      <c r="N40" s="515">
        <v>37.082999999999998</v>
      </c>
      <c r="O40" s="516">
        <v>43.412999999999997</v>
      </c>
      <c r="P40" s="209" t="s">
        <v>269</v>
      </c>
      <c r="Q40" s="80">
        <v>43.918999999999997</v>
      </c>
      <c r="R40" s="81">
        <v>58.259</v>
      </c>
      <c r="S40" s="209" t="s">
        <v>224</v>
      </c>
      <c r="T40" s="80">
        <v>45.308999999999997</v>
      </c>
      <c r="U40" s="81">
        <v>57.529000000000003</v>
      </c>
      <c r="V40" s="209" t="s">
        <v>225</v>
      </c>
      <c r="W40" s="80">
        <v>53.211100000000002</v>
      </c>
      <c r="X40" s="81">
        <v>58.4651</v>
      </c>
      <c r="Y40" s="209" t="s">
        <v>337</v>
      </c>
      <c r="Z40" s="80">
        <v>57.703600000000002</v>
      </c>
      <c r="AA40" s="81">
        <v>67.4876</v>
      </c>
      <c r="AB40" s="209" t="s">
        <v>316</v>
      </c>
      <c r="AC40" s="80">
        <v>68.486500000000007</v>
      </c>
      <c r="AD40" s="81">
        <v>74.876499999999993</v>
      </c>
      <c r="AE40" s="209" t="s">
        <v>302</v>
      </c>
      <c r="AF40" s="80">
        <v>76.858999999999995</v>
      </c>
      <c r="AG40" s="81">
        <v>83.099000000000004</v>
      </c>
      <c r="AH40" s="214" t="s">
        <v>475</v>
      </c>
      <c r="AI40" s="100">
        <v>92.093000000000004</v>
      </c>
      <c r="AJ40" s="107">
        <v>103.123</v>
      </c>
      <c r="AK40" s="219" t="s">
        <v>448</v>
      </c>
      <c r="AL40" s="100">
        <v>93.234999999999999</v>
      </c>
      <c r="AM40" s="107">
        <v>109.55</v>
      </c>
      <c r="AN40" s="219" t="s">
        <v>621</v>
      </c>
      <c r="AO40" s="100">
        <v>99.353999999999999</v>
      </c>
      <c r="AP40" s="107">
        <v>107.84399999999999</v>
      </c>
      <c r="AQ40" s="537" t="s">
        <v>409</v>
      </c>
      <c r="AR40" s="538">
        <v>136.93199999999999</v>
      </c>
      <c r="AS40" s="539">
        <v>148.11199999999999</v>
      </c>
      <c r="AT40" s="537" t="s">
        <v>419</v>
      </c>
      <c r="AU40" s="538">
        <v>157.33500000000001</v>
      </c>
      <c r="AV40" s="539">
        <v>171.09</v>
      </c>
      <c r="AW40" s="274" t="s">
        <v>387</v>
      </c>
      <c r="AX40" s="275">
        <v>185.238271</v>
      </c>
      <c r="AY40" s="275">
        <v>8.8103470000000002</v>
      </c>
      <c r="AZ40" s="275">
        <v>9.0562900000000006</v>
      </c>
      <c r="BA40" s="275">
        <v>203.10490799999999</v>
      </c>
      <c r="BB40" s="612">
        <f t="shared" si="10"/>
        <v>0.71123756417206907</v>
      </c>
    </row>
    <row r="41" spans="1:54" ht="30.6" x14ac:dyDescent="0.25">
      <c r="A41" s="75"/>
      <c r="B41" s="491" t="s">
        <v>40</v>
      </c>
      <c r="C41" s="262" t="s">
        <v>66</v>
      </c>
      <c r="D41" s="517" t="s">
        <v>255</v>
      </c>
      <c r="E41" s="518" t="s">
        <v>53</v>
      </c>
      <c r="F41" s="519">
        <v>5.05</v>
      </c>
      <c r="G41" s="517" t="s">
        <v>53</v>
      </c>
      <c r="H41" s="518" t="s">
        <v>53</v>
      </c>
      <c r="I41" s="519" t="s">
        <v>53</v>
      </c>
      <c r="J41" s="517" t="s">
        <v>372</v>
      </c>
      <c r="K41" s="518" t="s">
        <v>53</v>
      </c>
      <c r="L41" s="519">
        <v>3.83</v>
      </c>
      <c r="M41" s="517" t="s">
        <v>257</v>
      </c>
      <c r="N41" s="518">
        <v>3.91</v>
      </c>
      <c r="O41" s="519">
        <v>6.38</v>
      </c>
      <c r="P41" s="77" t="s">
        <v>260</v>
      </c>
      <c r="Q41" s="62">
        <v>6.31</v>
      </c>
      <c r="R41" s="63">
        <v>6.92</v>
      </c>
      <c r="S41" s="77" t="s">
        <v>260</v>
      </c>
      <c r="T41" s="62">
        <v>3.95</v>
      </c>
      <c r="U41" s="63">
        <v>4.09</v>
      </c>
      <c r="V41" s="77" t="s">
        <v>261</v>
      </c>
      <c r="W41" s="62">
        <v>3.47</v>
      </c>
      <c r="X41" s="63">
        <v>3.89</v>
      </c>
      <c r="Y41" s="77" t="s">
        <v>296</v>
      </c>
      <c r="Z41" s="62">
        <v>6.75</v>
      </c>
      <c r="AA41" s="63">
        <v>8.2799999999999994</v>
      </c>
      <c r="AB41" s="77" t="s">
        <v>297</v>
      </c>
      <c r="AC41" s="62">
        <v>6.89</v>
      </c>
      <c r="AD41" s="63">
        <v>14.51</v>
      </c>
      <c r="AE41" s="77" t="s">
        <v>362</v>
      </c>
      <c r="AF41" s="62">
        <v>11.02</v>
      </c>
      <c r="AG41" s="63">
        <v>13.644</v>
      </c>
      <c r="AH41" s="212" t="s">
        <v>267</v>
      </c>
      <c r="AI41" s="39">
        <v>12.804</v>
      </c>
      <c r="AJ41" s="25">
        <v>15.574</v>
      </c>
      <c r="AK41" s="217" t="s">
        <v>324</v>
      </c>
      <c r="AL41" s="39">
        <v>15.08</v>
      </c>
      <c r="AM41" s="25">
        <v>20.222000000000001</v>
      </c>
      <c r="AN41" s="217" t="s">
        <v>326</v>
      </c>
      <c r="AO41" s="39">
        <v>21.013000000000002</v>
      </c>
      <c r="AP41" s="25">
        <v>29.036000000000001</v>
      </c>
      <c r="AQ41" s="537" t="s">
        <v>328</v>
      </c>
      <c r="AR41" s="538">
        <v>26.832000000000001</v>
      </c>
      <c r="AS41" s="539">
        <v>58.709000000000003</v>
      </c>
      <c r="AT41" s="537" t="s">
        <v>609</v>
      </c>
      <c r="AU41" s="538">
        <v>49.698999999999998</v>
      </c>
      <c r="AV41" s="539">
        <v>117.08</v>
      </c>
      <c r="AW41" s="274" t="s">
        <v>229</v>
      </c>
      <c r="AX41" s="275">
        <v>102.543319</v>
      </c>
      <c r="AY41" s="275">
        <v>44.31</v>
      </c>
      <c r="AZ41" s="275">
        <v>53.157176</v>
      </c>
      <c r="BA41" s="275">
        <v>209.99049500000001</v>
      </c>
      <c r="BB41" s="612">
        <f t="shared" si="10"/>
        <v>0.73534967536622531</v>
      </c>
    </row>
    <row r="42" spans="1:54" ht="13.05" customHeight="1" x14ac:dyDescent="0.25">
      <c r="A42" s="75"/>
      <c r="B42" s="802" t="s">
        <v>33</v>
      </c>
      <c r="C42" s="262" t="s">
        <v>52</v>
      </c>
      <c r="D42" s="520"/>
      <c r="E42" s="359"/>
      <c r="F42" s="521"/>
      <c r="G42" s="520"/>
      <c r="H42" s="359"/>
      <c r="I42" s="521"/>
      <c r="J42" s="520"/>
      <c r="K42" s="359"/>
      <c r="L42" s="521"/>
      <c r="M42" s="520"/>
      <c r="N42" s="359"/>
      <c r="O42" s="521"/>
      <c r="P42" s="77" t="s">
        <v>53</v>
      </c>
      <c r="Q42" s="62" t="s">
        <v>53</v>
      </c>
      <c r="R42" s="63" t="s">
        <v>53</v>
      </c>
      <c r="S42" s="77" t="s">
        <v>53</v>
      </c>
      <c r="T42" s="62" t="s">
        <v>53</v>
      </c>
      <c r="U42" s="63" t="s">
        <v>53</v>
      </c>
      <c r="V42" s="77"/>
      <c r="W42" s="62"/>
      <c r="X42" s="63"/>
      <c r="Y42" s="77" t="s">
        <v>53</v>
      </c>
      <c r="Z42" s="62" t="s">
        <v>53</v>
      </c>
      <c r="AA42" s="63" t="s">
        <v>53</v>
      </c>
      <c r="AB42" s="77" t="s">
        <v>53</v>
      </c>
      <c r="AC42" s="62" t="s">
        <v>53</v>
      </c>
      <c r="AD42" s="63" t="s">
        <v>53</v>
      </c>
      <c r="AE42" s="77" t="s">
        <v>53</v>
      </c>
      <c r="AF42" s="62" t="s">
        <v>53</v>
      </c>
      <c r="AG42" s="63" t="s">
        <v>53</v>
      </c>
      <c r="AH42" s="211" t="s">
        <v>53</v>
      </c>
      <c r="AI42" s="35" t="s">
        <v>53</v>
      </c>
      <c r="AJ42" s="24" t="s">
        <v>53</v>
      </c>
      <c r="AK42" s="216" t="s">
        <v>53</v>
      </c>
      <c r="AL42" s="35" t="s">
        <v>53</v>
      </c>
      <c r="AM42" s="24" t="s">
        <v>53</v>
      </c>
      <c r="AN42" s="216" t="s">
        <v>334</v>
      </c>
      <c r="AO42" s="35">
        <v>1.93</v>
      </c>
      <c r="AP42" s="24">
        <v>4.8899999999999997</v>
      </c>
      <c r="AQ42" s="528" t="s">
        <v>255</v>
      </c>
      <c r="AR42" s="529">
        <v>4.08</v>
      </c>
      <c r="AS42" s="530">
        <v>6.52</v>
      </c>
      <c r="AT42" s="528" t="s">
        <v>257</v>
      </c>
      <c r="AU42" s="529">
        <v>12.71</v>
      </c>
      <c r="AV42" s="530">
        <v>18.96</v>
      </c>
      <c r="AW42" s="268" t="s">
        <v>336</v>
      </c>
      <c r="AX42" s="269">
        <v>27.95</v>
      </c>
      <c r="AY42" s="269">
        <v>7.08</v>
      </c>
      <c r="AZ42" s="269" t="s">
        <v>53</v>
      </c>
      <c r="BA42" s="269">
        <v>40.54</v>
      </c>
      <c r="BB42" s="612">
        <f t="shared" si="10"/>
        <v>0.14196392955474851</v>
      </c>
    </row>
    <row r="43" spans="1:54" ht="13.05" customHeight="1" thickBot="1" x14ac:dyDescent="0.3">
      <c r="A43" s="75"/>
      <c r="B43" s="803"/>
      <c r="C43" s="263" t="s">
        <v>51</v>
      </c>
      <c r="D43" s="522" t="s">
        <v>300</v>
      </c>
      <c r="E43" s="523">
        <v>680.09199999999998</v>
      </c>
      <c r="F43" s="524">
        <v>724.83199999999999</v>
      </c>
      <c r="G43" s="522" t="s">
        <v>380</v>
      </c>
      <c r="H43" s="523">
        <v>694.91800000000001</v>
      </c>
      <c r="I43" s="524">
        <v>764.38599999999997</v>
      </c>
      <c r="J43" s="522" t="s">
        <v>328</v>
      </c>
      <c r="K43" s="523">
        <v>925.75099999999998</v>
      </c>
      <c r="L43" s="524">
        <v>1122.998</v>
      </c>
      <c r="M43" s="522" t="s">
        <v>338</v>
      </c>
      <c r="N43" s="523">
        <v>627.79200000000003</v>
      </c>
      <c r="O43" s="524">
        <v>790.08100000000002</v>
      </c>
      <c r="P43" s="210" t="s">
        <v>301</v>
      </c>
      <c r="Q43" s="84">
        <v>234.27029999999999</v>
      </c>
      <c r="R43" s="85">
        <v>309.49029999999999</v>
      </c>
      <c r="S43" s="210" t="s">
        <v>273</v>
      </c>
      <c r="T43" s="84">
        <v>303.255</v>
      </c>
      <c r="U43" s="85">
        <v>352.20499999999998</v>
      </c>
      <c r="V43" s="210" t="s">
        <v>498</v>
      </c>
      <c r="W43" s="84">
        <v>308.1223</v>
      </c>
      <c r="X43" s="85">
        <v>322.22629999999998</v>
      </c>
      <c r="Y43" s="525" t="s">
        <v>285</v>
      </c>
      <c r="Z43" s="526">
        <v>205.46799999999999</v>
      </c>
      <c r="AA43" s="527">
        <v>240.488</v>
      </c>
      <c r="AB43" s="525" t="s">
        <v>373</v>
      </c>
      <c r="AC43" s="526">
        <v>209.398</v>
      </c>
      <c r="AD43" s="527">
        <v>410.58800000000002</v>
      </c>
      <c r="AE43" s="525" t="s">
        <v>341</v>
      </c>
      <c r="AF43" s="526">
        <v>229.37479999999999</v>
      </c>
      <c r="AG43" s="527">
        <v>383.01479999999998</v>
      </c>
      <c r="AH43" s="215" t="s">
        <v>290</v>
      </c>
      <c r="AI43" s="106">
        <v>521.96320000000003</v>
      </c>
      <c r="AJ43" s="88">
        <v>776.50030000000004</v>
      </c>
      <c r="AK43" s="220" t="s">
        <v>238</v>
      </c>
      <c r="AL43" s="106">
        <v>551.79840000000002</v>
      </c>
      <c r="AM43" s="88">
        <v>712.96960000000001</v>
      </c>
      <c r="AN43" s="220" t="s">
        <v>684</v>
      </c>
      <c r="AO43" s="106">
        <v>575.23940000000005</v>
      </c>
      <c r="AP43" s="88">
        <v>717.03790000000004</v>
      </c>
      <c r="AQ43" s="525" t="s">
        <v>469</v>
      </c>
      <c r="AR43" s="526">
        <v>346.14299999999997</v>
      </c>
      <c r="AS43" s="527">
        <v>525.08299999999997</v>
      </c>
      <c r="AT43" s="525" t="s">
        <v>671</v>
      </c>
      <c r="AU43" s="526">
        <v>426.59500000000003</v>
      </c>
      <c r="AV43" s="527">
        <v>572.72649999999999</v>
      </c>
      <c r="AW43" s="276" t="s">
        <v>596</v>
      </c>
      <c r="AX43" s="277">
        <v>700.99044300000003</v>
      </c>
      <c r="AY43" s="277">
        <v>267.90683899999999</v>
      </c>
      <c r="AZ43" s="277">
        <v>81.535978999999998</v>
      </c>
      <c r="BA43" s="277">
        <v>1060.9732610000001</v>
      </c>
      <c r="BB43" s="616">
        <f t="shared" si="10"/>
        <v>3.7153412255568776</v>
      </c>
    </row>
    <row r="44" spans="1:54" ht="16.5" customHeight="1" x14ac:dyDescent="0.25">
      <c r="B44" s="61"/>
      <c r="C44" s="82"/>
      <c r="D44" s="82"/>
      <c r="E44" s="82"/>
      <c r="F44" s="82"/>
      <c r="G44" s="82"/>
      <c r="H44" s="82"/>
      <c r="I44" s="82"/>
      <c r="J44" s="82"/>
      <c r="K44" s="82"/>
      <c r="L44" s="82"/>
      <c r="M44" s="82"/>
      <c r="N44" s="82"/>
      <c r="O44" s="82"/>
      <c r="P44" s="53"/>
      <c r="Q44" s="53"/>
      <c r="R44" s="53"/>
      <c r="S44" s="53"/>
      <c r="T44" s="53"/>
      <c r="U44" s="53"/>
      <c r="V44" s="53"/>
      <c r="W44" s="53"/>
      <c r="X44" s="53"/>
      <c r="Y44" s="53"/>
      <c r="AB44" s="54"/>
      <c r="AE44" s="55"/>
      <c r="AF44" s="55"/>
      <c r="AG44" s="55"/>
      <c r="AH44" s="52"/>
      <c r="AI44" s="52"/>
      <c r="AJ44" s="52"/>
      <c r="AK44" s="145"/>
      <c r="AL44" s="52"/>
      <c r="AM44" s="89"/>
      <c r="AN44" s="132"/>
      <c r="BA44" s="89"/>
      <c r="BB44" s="578"/>
    </row>
    <row r="45" spans="1:54" s="142" customFormat="1" ht="13.8" thickBot="1" x14ac:dyDescent="0.3">
      <c r="A45" s="140"/>
      <c r="B45" s="141"/>
      <c r="C45" s="140"/>
      <c r="D45" s="140"/>
      <c r="E45" s="140"/>
      <c r="F45" s="140"/>
      <c r="G45" s="140"/>
      <c r="H45" s="140"/>
      <c r="I45" s="140"/>
      <c r="J45" s="140"/>
      <c r="K45" s="140"/>
      <c r="L45" s="140"/>
      <c r="M45" s="140"/>
      <c r="N45" s="140"/>
      <c r="O45" s="140"/>
      <c r="AH45" s="143"/>
      <c r="AI45" s="143"/>
      <c r="AJ45" s="143"/>
      <c r="AN45" s="133"/>
    </row>
    <row r="46" spans="1:54" s="103" customFormat="1" ht="13.8" thickBot="1" x14ac:dyDescent="0.3">
      <c r="A46" s="113"/>
      <c r="B46" s="488" t="s">
        <v>81</v>
      </c>
      <c r="C46" s="114"/>
      <c r="D46" s="785" t="s">
        <v>101</v>
      </c>
      <c r="E46" s="786"/>
      <c r="F46" s="787"/>
      <c r="G46" s="785" t="s">
        <v>102</v>
      </c>
      <c r="H46" s="786"/>
      <c r="I46" s="787"/>
      <c r="J46" s="785" t="s">
        <v>103</v>
      </c>
      <c r="K46" s="786"/>
      <c r="L46" s="787"/>
      <c r="M46" s="785" t="s">
        <v>100</v>
      </c>
      <c r="N46" s="786"/>
      <c r="O46" s="787"/>
      <c r="P46" s="794" t="s">
        <v>1</v>
      </c>
      <c r="Q46" s="795"/>
      <c r="R46" s="796"/>
      <c r="S46" s="794" t="s">
        <v>2</v>
      </c>
      <c r="T46" s="795"/>
      <c r="U46" s="796"/>
      <c r="V46" s="794" t="s">
        <v>3</v>
      </c>
      <c r="W46" s="795"/>
      <c r="X46" s="796"/>
      <c r="Y46" s="794">
        <v>2014</v>
      </c>
      <c r="Z46" s="795"/>
      <c r="AA46" s="796"/>
      <c r="AB46" s="794">
        <v>2015</v>
      </c>
      <c r="AC46" s="795"/>
      <c r="AD46" s="796"/>
      <c r="AE46" s="794">
        <v>2016</v>
      </c>
      <c r="AF46" s="795"/>
      <c r="AG46" s="796"/>
      <c r="AH46" s="794">
        <v>2017</v>
      </c>
      <c r="AI46" s="795"/>
      <c r="AJ46" s="796"/>
      <c r="AK46" s="794">
        <v>2018</v>
      </c>
      <c r="AL46" s="795"/>
      <c r="AM46" s="796"/>
      <c r="AN46" s="794">
        <v>2019</v>
      </c>
      <c r="AO46" s="811"/>
      <c r="AP46" s="812"/>
      <c r="AQ46" s="794">
        <v>2020</v>
      </c>
      <c r="AR46" s="811"/>
      <c r="AS46" s="812"/>
      <c r="AT46" s="794">
        <v>2021</v>
      </c>
      <c r="AU46" s="811"/>
      <c r="AV46" s="812"/>
      <c r="AW46" s="852">
        <v>2022</v>
      </c>
      <c r="AX46" s="853"/>
      <c r="AY46" s="853"/>
      <c r="AZ46" s="853"/>
      <c r="BA46" s="854"/>
      <c r="BB46" s="581"/>
    </row>
    <row r="47" spans="1:54" s="26" customFormat="1" ht="19.5" customHeight="1" x14ac:dyDescent="0.25">
      <c r="A47" s="115"/>
      <c r="B47" s="116"/>
      <c r="C47" s="117"/>
      <c r="D47" s="788" t="s">
        <v>55</v>
      </c>
      <c r="E47" s="783" t="s">
        <v>73</v>
      </c>
      <c r="F47" s="784" t="s">
        <v>74</v>
      </c>
      <c r="G47" s="788" t="s">
        <v>55</v>
      </c>
      <c r="H47" s="783" t="s">
        <v>73</v>
      </c>
      <c r="I47" s="784" t="s">
        <v>74</v>
      </c>
      <c r="J47" s="788" t="s">
        <v>55</v>
      </c>
      <c r="K47" s="783" t="s">
        <v>73</v>
      </c>
      <c r="L47" s="784" t="s">
        <v>74</v>
      </c>
      <c r="M47" s="788" t="s">
        <v>55</v>
      </c>
      <c r="N47" s="783" t="s">
        <v>73</v>
      </c>
      <c r="O47" s="784" t="s">
        <v>74</v>
      </c>
      <c r="P47" s="789" t="s">
        <v>55</v>
      </c>
      <c r="Q47" s="791" t="s">
        <v>73</v>
      </c>
      <c r="R47" s="792" t="s">
        <v>74</v>
      </c>
      <c r="S47" s="789" t="s">
        <v>55</v>
      </c>
      <c r="T47" s="791" t="s">
        <v>73</v>
      </c>
      <c r="U47" s="792" t="s">
        <v>74</v>
      </c>
      <c r="V47" s="789" t="s">
        <v>55</v>
      </c>
      <c r="W47" s="791" t="s">
        <v>73</v>
      </c>
      <c r="X47" s="792" t="s">
        <v>74</v>
      </c>
      <c r="Y47" s="789" t="s">
        <v>56</v>
      </c>
      <c r="Z47" s="791" t="s">
        <v>73</v>
      </c>
      <c r="AA47" s="792" t="s">
        <v>74</v>
      </c>
      <c r="AB47" s="789" t="s">
        <v>56</v>
      </c>
      <c r="AC47" s="791" t="s">
        <v>73</v>
      </c>
      <c r="AD47" s="792" t="s">
        <v>74</v>
      </c>
      <c r="AE47" s="789" t="s">
        <v>56</v>
      </c>
      <c r="AF47" s="791" t="s">
        <v>73</v>
      </c>
      <c r="AG47" s="792" t="s">
        <v>74</v>
      </c>
      <c r="AH47" s="819" t="s">
        <v>56</v>
      </c>
      <c r="AI47" s="781" t="s">
        <v>73</v>
      </c>
      <c r="AJ47" s="806" t="s">
        <v>74</v>
      </c>
      <c r="AK47" s="779" t="s">
        <v>56</v>
      </c>
      <c r="AL47" s="781" t="s">
        <v>73</v>
      </c>
      <c r="AM47" s="806" t="s">
        <v>74</v>
      </c>
      <c r="AN47" s="779" t="s">
        <v>56</v>
      </c>
      <c r="AO47" s="781" t="s">
        <v>73</v>
      </c>
      <c r="AP47" s="806" t="s">
        <v>74</v>
      </c>
      <c r="AQ47" s="848" t="s">
        <v>56</v>
      </c>
      <c r="AR47" s="730" t="s">
        <v>73</v>
      </c>
      <c r="AS47" s="809" t="s">
        <v>74</v>
      </c>
      <c r="AT47" s="848" t="s">
        <v>56</v>
      </c>
      <c r="AU47" s="730" t="s">
        <v>73</v>
      </c>
      <c r="AV47" s="809" t="s">
        <v>74</v>
      </c>
      <c r="AW47" s="856" t="s">
        <v>46</v>
      </c>
      <c r="AX47" s="857" t="s">
        <v>77</v>
      </c>
      <c r="AY47" s="858" t="s">
        <v>76</v>
      </c>
      <c r="AZ47" s="858"/>
      <c r="BA47" s="855" t="s">
        <v>75</v>
      </c>
    </row>
    <row r="48" spans="1:54" s="26" customFormat="1" ht="24" customHeight="1" x14ac:dyDescent="0.25">
      <c r="A48" s="115"/>
      <c r="B48" s="116"/>
      <c r="C48" s="117"/>
      <c r="D48" s="788"/>
      <c r="E48" s="783"/>
      <c r="F48" s="784"/>
      <c r="G48" s="788"/>
      <c r="H48" s="783"/>
      <c r="I48" s="784"/>
      <c r="J48" s="788"/>
      <c r="K48" s="783"/>
      <c r="L48" s="784"/>
      <c r="M48" s="788"/>
      <c r="N48" s="783"/>
      <c r="O48" s="784"/>
      <c r="P48" s="790"/>
      <c r="Q48" s="782"/>
      <c r="R48" s="793"/>
      <c r="S48" s="790"/>
      <c r="T48" s="782"/>
      <c r="U48" s="793"/>
      <c r="V48" s="790"/>
      <c r="W48" s="782"/>
      <c r="X48" s="793"/>
      <c r="Y48" s="790"/>
      <c r="Z48" s="782"/>
      <c r="AA48" s="793"/>
      <c r="AB48" s="790"/>
      <c r="AC48" s="782"/>
      <c r="AD48" s="793"/>
      <c r="AE48" s="790"/>
      <c r="AF48" s="782"/>
      <c r="AG48" s="793"/>
      <c r="AH48" s="790"/>
      <c r="AI48" s="782"/>
      <c r="AJ48" s="793"/>
      <c r="AK48" s="780"/>
      <c r="AL48" s="782"/>
      <c r="AM48" s="793"/>
      <c r="AN48" s="780"/>
      <c r="AO48" s="782"/>
      <c r="AP48" s="793"/>
      <c r="AQ48" s="849"/>
      <c r="AR48" s="731"/>
      <c r="AS48" s="810"/>
      <c r="AT48" s="849"/>
      <c r="AU48" s="731"/>
      <c r="AV48" s="810"/>
      <c r="AW48" s="849"/>
      <c r="AX48" s="731"/>
      <c r="AY48" s="487" t="s">
        <v>28</v>
      </c>
      <c r="AZ48" s="487" t="s">
        <v>29</v>
      </c>
      <c r="BA48" s="810"/>
    </row>
    <row r="49" spans="1:54" s="118" customFormat="1" ht="12" customHeight="1" x14ac:dyDescent="0.25">
      <c r="A49" s="830" t="s">
        <v>65</v>
      </c>
      <c r="B49" s="799" t="s">
        <v>41</v>
      </c>
      <c r="C49" s="670" t="s">
        <v>898</v>
      </c>
      <c r="D49" s="547" t="s">
        <v>256</v>
      </c>
      <c r="E49" s="548">
        <v>61.99</v>
      </c>
      <c r="F49" s="549">
        <v>61.99</v>
      </c>
      <c r="G49" s="547" t="s">
        <v>258</v>
      </c>
      <c r="H49" s="548">
        <v>106.98099999999999</v>
      </c>
      <c r="I49" s="549">
        <v>117.113</v>
      </c>
      <c r="J49" s="547" t="s">
        <v>330</v>
      </c>
      <c r="K49" s="548">
        <v>43.777999999999999</v>
      </c>
      <c r="L49" s="549">
        <v>108.35599999999999</v>
      </c>
      <c r="M49" s="547" t="s">
        <v>264</v>
      </c>
      <c r="N49" s="548">
        <v>48.978000000000002</v>
      </c>
      <c r="O49" s="549">
        <v>88.712000000000003</v>
      </c>
      <c r="P49" s="550" t="s">
        <v>263</v>
      </c>
      <c r="Q49" s="244">
        <v>131.88499999999999</v>
      </c>
      <c r="R49" s="245">
        <v>252.245</v>
      </c>
      <c r="S49" s="550" t="s">
        <v>329</v>
      </c>
      <c r="T49" s="244">
        <v>100.95</v>
      </c>
      <c r="U49" s="245">
        <v>102.52</v>
      </c>
      <c r="V49" s="550" t="s">
        <v>330</v>
      </c>
      <c r="W49" s="244">
        <v>109.02</v>
      </c>
      <c r="X49" s="245">
        <v>151.93</v>
      </c>
      <c r="Y49" s="550" t="s">
        <v>262</v>
      </c>
      <c r="Z49" s="244">
        <v>184.45</v>
      </c>
      <c r="AA49" s="245">
        <v>193.69</v>
      </c>
      <c r="AB49" s="550" t="s">
        <v>329</v>
      </c>
      <c r="AC49" s="244">
        <v>136.11670000000001</v>
      </c>
      <c r="AD49" s="245">
        <v>143.7867</v>
      </c>
      <c r="AE49" s="550" t="s">
        <v>261</v>
      </c>
      <c r="AF49" s="244">
        <v>118.75</v>
      </c>
      <c r="AG49" s="245">
        <v>214.13</v>
      </c>
      <c r="AH49" s="550" t="s">
        <v>294</v>
      </c>
      <c r="AI49" s="244">
        <v>78.25</v>
      </c>
      <c r="AJ49" s="245">
        <v>134.24</v>
      </c>
      <c r="AK49" s="250" t="s">
        <v>264</v>
      </c>
      <c r="AL49" s="244">
        <v>116.92</v>
      </c>
      <c r="AM49" s="245">
        <v>255.22499999999999</v>
      </c>
      <c r="AN49" s="243" t="s">
        <v>329</v>
      </c>
      <c r="AO49" s="244">
        <v>78.88</v>
      </c>
      <c r="AP49" s="245">
        <v>155.58000000000001</v>
      </c>
      <c r="AQ49" s="557" t="s">
        <v>329</v>
      </c>
      <c r="AR49" s="558">
        <v>82.069000000000003</v>
      </c>
      <c r="AS49" s="559">
        <v>194.51900000000001</v>
      </c>
      <c r="AT49" s="557" t="s">
        <v>261</v>
      </c>
      <c r="AU49" s="558">
        <v>280.024</v>
      </c>
      <c r="AV49" s="559">
        <v>335.53399999999999</v>
      </c>
      <c r="AW49" s="278" t="s">
        <v>296</v>
      </c>
      <c r="AX49" s="279">
        <v>379.53</v>
      </c>
      <c r="AY49" s="279">
        <v>19.440000000000001</v>
      </c>
      <c r="AZ49" s="279">
        <v>60.11</v>
      </c>
      <c r="BA49" s="280">
        <v>465.75</v>
      </c>
    </row>
    <row r="50" spans="1:54" s="118" customFormat="1" ht="12" customHeight="1" x14ac:dyDescent="0.25">
      <c r="A50" s="830" t="s">
        <v>65</v>
      </c>
      <c r="B50" s="800"/>
      <c r="C50" s="582" t="s">
        <v>897</v>
      </c>
      <c r="D50" s="551" t="s">
        <v>372</v>
      </c>
      <c r="E50" s="552">
        <v>1.5</v>
      </c>
      <c r="F50" s="553">
        <v>2.78</v>
      </c>
      <c r="G50" s="551" t="s">
        <v>368</v>
      </c>
      <c r="H50" s="552">
        <v>3.8159999999999998</v>
      </c>
      <c r="I50" s="553">
        <v>44.712000000000003</v>
      </c>
      <c r="J50" s="551" t="s">
        <v>368</v>
      </c>
      <c r="K50" s="552">
        <v>11.195</v>
      </c>
      <c r="L50" s="553">
        <v>15.914999999999999</v>
      </c>
      <c r="M50" s="551" t="s">
        <v>258</v>
      </c>
      <c r="N50" s="552">
        <v>18.437999999999999</v>
      </c>
      <c r="O50" s="553">
        <v>24.547999999999998</v>
      </c>
      <c r="P50" s="554" t="s">
        <v>264</v>
      </c>
      <c r="Q50" s="241">
        <v>39.365000000000002</v>
      </c>
      <c r="R50" s="242">
        <v>108.29900000000001</v>
      </c>
      <c r="S50" s="554" t="s">
        <v>259</v>
      </c>
      <c r="T50" s="241">
        <v>56.256</v>
      </c>
      <c r="U50" s="242">
        <v>125.496</v>
      </c>
      <c r="V50" s="554" t="s">
        <v>295</v>
      </c>
      <c r="W50" s="241">
        <v>129.36670000000001</v>
      </c>
      <c r="X50" s="242">
        <v>154.94669999999999</v>
      </c>
      <c r="Y50" s="554" t="s">
        <v>369</v>
      </c>
      <c r="Z50" s="241">
        <v>160.69900000000001</v>
      </c>
      <c r="AA50" s="242">
        <v>179.43899999999999</v>
      </c>
      <c r="AB50" s="554" t="s">
        <v>296</v>
      </c>
      <c r="AC50" s="241">
        <v>125.545</v>
      </c>
      <c r="AD50" s="242">
        <v>136.845</v>
      </c>
      <c r="AE50" s="554" t="s">
        <v>331</v>
      </c>
      <c r="AF50" s="241">
        <v>81.248999999999995</v>
      </c>
      <c r="AG50" s="242">
        <v>111.43899999999999</v>
      </c>
      <c r="AH50" s="554" t="s">
        <v>266</v>
      </c>
      <c r="AI50" s="241">
        <v>151.82669999999999</v>
      </c>
      <c r="AJ50" s="242">
        <v>194.55670000000001</v>
      </c>
      <c r="AK50" s="249" t="s">
        <v>298</v>
      </c>
      <c r="AL50" s="241">
        <v>168.93469999999999</v>
      </c>
      <c r="AM50" s="242">
        <v>189.7047</v>
      </c>
      <c r="AN50" s="144" t="s">
        <v>267</v>
      </c>
      <c r="AO50" s="241">
        <v>278.52670000000001</v>
      </c>
      <c r="AP50" s="242">
        <v>305.97669999999999</v>
      </c>
      <c r="AQ50" s="560" t="s">
        <v>363</v>
      </c>
      <c r="AR50" s="561">
        <v>323.49099999999999</v>
      </c>
      <c r="AS50" s="562">
        <v>452.03699999999998</v>
      </c>
      <c r="AT50" s="560" t="s">
        <v>364</v>
      </c>
      <c r="AU50" s="561">
        <v>462.995</v>
      </c>
      <c r="AV50" s="562">
        <v>594.81200000000001</v>
      </c>
      <c r="AW50" s="281" t="s">
        <v>327</v>
      </c>
      <c r="AX50" s="282">
        <v>359.58</v>
      </c>
      <c r="AY50" s="282">
        <v>26.935199999999998</v>
      </c>
      <c r="AZ50" s="282">
        <v>37.764000000000003</v>
      </c>
      <c r="BA50" s="283">
        <v>424.2792</v>
      </c>
    </row>
    <row r="51" spans="1:54" s="118" customFormat="1" ht="12" customHeight="1" x14ac:dyDescent="0.25">
      <c r="A51" s="830" t="s">
        <v>65</v>
      </c>
      <c r="B51" s="800"/>
      <c r="C51" s="253" t="s">
        <v>114</v>
      </c>
      <c r="D51" s="551" t="s">
        <v>255</v>
      </c>
      <c r="E51" s="552" t="s">
        <v>53</v>
      </c>
      <c r="F51" s="553">
        <v>33.799999999999997</v>
      </c>
      <c r="G51" s="551" t="s">
        <v>255</v>
      </c>
      <c r="H51" s="552" t="s">
        <v>53</v>
      </c>
      <c r="I51" s="553">
        <v>36.979999999999997</v>
      </c>
      <c r="J51" s="551" t="s">
        <v>372</v>
      </c>
      <c r="K51" s="552">
        <v>4.5229999999999997</v>
      </c>
      <c r="L51" s="553">
        <v>4.5229999999999997</v>
      </c>
      <c r="M51" s="551" t="s">
        <v>293</v>
      </c>
      <c r="N51" s="552">
        <v>18.843</v>
      </c>
      <c r="O51" s="553">
        <v>26.306000000000001</v>
      </c>
      <c r="P51" s="554" t="s">
        <v>53</v>
      </c>
      <c r="Q51" s="241" t="s">
        <v>53</v>
      </c>
      <c r="R51" s="242" t="s">
        <v>53</v>
      </c>
      <c r="S51" s="554" t="s">
        <v>255</v>
      </c>
      <c r="T51" s="241">
        <v>12.79</v>
      </c>
      <c r="U51" s="242">
        <v>15.37</v>
      </c>
      <c r="V51" s="554"/>
      <c r="W51" s="241"/>
      <c r="X51" s="242"/>
      <c r="Y51" s="554" t="s">
        <v>53</v>
      </c>
      <c r="Z51" s="241" t="s">
        <v>53</v>
      </c>
      <c r="AA51" s="242" t="s">
        <v>53</v>
      </c>
      <c r="AB51" s="554" t="s">
        <v>256</v>
      </c>
      <c r="AC51" s="241">
        <v>13.84</v>
      </c>
      <c r="AD51" s="242">
        <v>21.11</v>
      </c>
      <c r="AE51" s="554" t="s">
        <v>53</v>
      </c>
      <c r="AF51" s="241" t="s">
        <v>53</v>
      </c>
      <c r="AG51" s="242" t="s">
        <v>53</v>
      </c>
      <c r="AH51" s="554" t="s">
        <v>53</v>
      </c>
      <c r="AI51" s="241" t="s">
        <v>53</v>
      </c>
      <c r="AJ51" s="242" t="s">
        <v>53</v>
      </c>
      <c r="AK51" s="249" t="s">
        <v>334</v>
      </c>
      <c r="AL51" s="241">
        <v>28.73</v>
      </c>
      <c r="AM51" s="242">
        <v>43.5</v>
      </c>
      <c r="AN51" s="144" t="s">
        <v>294</v>
      </c>
      <c r="AO51" s="241">
        <v>131.24</v>
      </c>
      <c r="AP51" s="242">
        <v>138.49</v>
      </c>
      <c r="AQ51" s="560" t="s">
        <v>294</v>
      </c>
      <c r="AR51" s="561">
        <v>204.9</v>
      </c>
      <c r="AS51" s="562">
        <v>264.8</v>
      </c>
      <c r="AT51" s="560" t="s">
        <v>259</v>
      </c>
      <c r="AU51" s="561">
        <v>200.3</v>
      </c>
      <c r="AV51" s="562">
        <v>296.86130000000003</v>
      </c>
      <c r="AW51" s="281" t="s">
        <v>362</v>
      </c>
      <c r="AX51" s="282">
        <v>155.49789999999999</v>
      </c>
      <c r="AY51" s="282">
        <v>44.63</v>
      </c>
      <c r="AZ51" s="282">
        <v>78.099999999999994</v>
      </c>
      <c r="BA51" s="283">
        <v>278.22789999999998</v>
      </c>
    </row>
    <row r="52" spans="1:54" s="118" customFormat="1" ht="12" customHeight="1" x14ac:dyDescent="0.25">
      <c r="A52" s="830" t="s">
        <v>65</v>
      </c>
      <c r="B52" s="800"/>
      <c r="C52" s="253" t="s">
        <v>115</v>
      </c>
      <c r="D52" s="551" t="s">
        <v>372</v>
      </c>
      <c r="E52" s="552">
        <v>19.940000000000001</v>
      </c>
      <c r="F52" s="553">
        <v>19.940000000000001</v>
      </c>
      <c r="G52" s="551" t="s">
        <v>334</v>
      </c>
      <c r="H52" s="552">
        <v>8.7799999999999994</v>
      </c>
      <c r="I52" s="553">
        <v>10.939</v>
      </c>
      <c r="J52" s="551" t="s">
        <v>334</v>
      </c>
      <c r="K52" s="552">
        <v>58.104100000000003</v>
      </c>
      <c r="L52" s="553">
        <v>62.464100000000002</v>
      </c>
      <c r="M52" s="551" t="s">
        <v>261</v>
      </c>
      <c r="N52" s="552">
        <v>27.442</v>
      </c>
      <c r="O52" s="553">
        <v>103.264</v>
      </c>
      <c r="P52" s="554" t="s">
        <v>329</v>
      </c>
      <c r="Q52" s="241">
        <v>59.042999999999999</v>
      </c>
      <c r="R52" s="242">
        <v>117.813</v>
      </c>
      <c r="S52" s="554" t="s">
        <v>294</v>
      </c>
      <c r="T52" s="241">
        <v>8.27</v>
      </c>
      <c r="U52" s="242">
        <v>92.78</v>
      </c>
      <c r="V52" s="554" t="s">
        <v>260</v>
      </c>
      <c r="W52" s="241">
        <v>77.55</v>
      </c>
      <c r="X52" s="242">
        <v>107.44</v>
      </c>
      <c r="Y52" s="554" t="s">
        <v>261</v>
      </c>
      <c r="Z52" s="241">
        <v>85.74</v>
      </c>
      <c r="AA52" s="242">
        <v>103.21</v>
      </c>
      <c r="AB52" s="554" t="s">
        <v>262</v>
      </c>
      <c r="AC52" s="241">
        <v>105.55800000000001</v>
      </c>
      <c r="AD52" s="242">
        <v>144.648</v>
      </c>
      <c r="AE52" s="554" t="s">
        <v>336</v>
      </c>
      <c r="AF52" s="241">
        <v>100.7</v>
      </c>
      <c r="AG52" s="242">
        <v>156.53</v>
      </c>
      <c r="AH52" s="554" t="s">
        <v>323</v>
      </c>
      <c r="AI52" s="241">
        <v>73.287000000000006</v>
      </c>
      <c r="AJ52" s="242">
        <v>271.18700000000001</v>
      </c>
      <c r="AK52" s="249" t="s">
        <v>296</v>
      </c>
      <c r="AL52" s="241">
        <v>74.8</v>
      </c>
      <c r="AM52" s="242">
        <v>125.65</v>
      </c>
      <c r="AN52" s="144" t="s">
        <v>332</v>
      </c>
      <c r="AO52" s="241">
        <v>91.32</v>
      </c>
      <c r="AP52" s="242">
        <v>200.94</v>
      </c>
      <c r="AQ52" s="560" t="s">
        <v>296</v>
      </c>
      <c r="AR52" s="561">
        <v>120.95</v>
      </c>
      <c r="AS52" s="562">
        <v>193.2</v>
      </c>
      <c r="AT52" s="560" t="s">
        <v>297</v>
      </c>
      <c r="AU52" s="561">
        <v>126.777</v>
      </c>
      <c r="AV52" s="562">
        <v>182.84700000000001</v>
      </c>
      <c r="AW52" s="281" t="s">
        <v>279</v>
      </c>
      <c r="AX52" s="282">
        <v>211.45</v>
      </c>
      <c r="AY52" s="282" t="s">
        <v>53</v>
      </c>
      <c r="AZ52" s="282">
        <v>37.9</v>
      </c>
      <c r="BA52" s="283">
        <v>259.19</v>
      </c>
    </row>
    <row r="53" spans="1:54" s="118" customFormat="1" ht="12" customHeight="1" x14ac:dyDescent="0.25">
      <c r="A53" s="830" t="s">
        <v>65</v>
      </c>
      <c r="B53" s="800"/>
      <c r="C53" s="253" t="s">
        <v>112</v>
      </c>
      <c r="D53" s="551" t="s">
        <v>53</v>
      </c>
      <c r="E53" s="552" t="s">
        <v>53</v>
      </c>
      <c r="F53" s="553" t="s">
        <v>53</v>
      </c>
      <c r="G53" s="551" t="s">
        <v>53</v>
      </c>
      <c r="H53" s="552" t="s">
        <v>53</v>
      </c>
      <c r="I53" s="553" t="s">
        <v>53</v>
      </c>
      <c r="J53" s="551" t="s">
        <v>53</v>
      </c>
      <c r="K53" s="552" t="s">
        <v>53</v>
      </c>
      <c r="L53" s="553" t="s">
        <v>53</v>
      </c>
      <c r="M53" s="551"/>
      <c r="N53" s="552"/>
      <c r="O53" s="553"/>
      <c r="P53" s="554" t="s">
        <v>255</v>
      </c>
      <c r="Q53" s="241">
        <v>2.282</v>
      </c>
      <c r="R53" s="242">
        <v>19.521999999999998</v>
      </c>
      <c r="S53" s="554" t="s">
        <v>372</v>
      </c>
      <c r="T53" s="241" t="s">
        <v>53</v>
      </c>
      <c r="U53" s="242">
        <v>23.08</v>
      </c>
      <c r="V53" s="554" t="s">
        <v>255</v>
      </c>
      <c r="W53" s="241">
        <v>1.62</v>
      </c>
      <c r="X53" s="242">
        <v>5.94</v>
      </c>
      <c r="Y53" s="554" t="s">
        <v>372</v>
      </c>
      <c r="Z53" s="241">
        <v>1.93</v>
      </c>
      <c r="AA53" s="242">
        <v>1.93</v>
      </c>
      <c r="AB53" s="554" t="s">
        <v>256</v>
      </c>
      <c r="AC53" s="241">
        <v>7.859</v>
      </c>
      <c r="AD53" s="242">
        <v>12.259</v>
      </c>
      <c r="AE53" s="554" t="s">
        <v>335</v>
      </c>
      <c r="AF53" s="241">
        <v>10.46</v>
      </c>
      <c r="AG53" s="242">
        <v>17.95</v>
      </c>
      <c r="AH53" s="554" t="s">
        <v>334</v>
      </c>
      <c r="AI53" s="241">
        <v>2.09</v>
      </c>
      <c r="AJ53" s="242">
        <v>39.42</v>
      </c>
      <c r="AK53" s="249" t="s">
        <v>256</v>
      </c>
      <c r="AL53" s="241">
        <v>11.52</v>
      </c>
      <c r="AM53" s="242">
        <v>15.77</v>
      </c>
      <c r="AN53" s="144" t="s">
        <v>293</v>
      </c>
      <c r="AO53" s="241">
        <v>6.98</v>
      </c>
      <c r="AP53" s="242">
        <v>11.15</v>
      </c>
      <c r="AQ53" s="560" t="s">
        <v>372</v>
      </c>
      <c r="AR53" s="561" t="s">
        <v>53</v>
      </c>
      <c r="AS53" s="562">
        <v>8.0399999999999991</v>
      </c>
      <c r="AT53" s="560" t="s">
        <v>293</v>
      </c>
      <c r="AU53" s="561">
        <v>23.81</v>
      </c>
      <c r="AV53" s="562">
        <v>40.729999999999997</v>
      </c>
      <c r="AW53" s="281" t="s">
        <v>257</v>
      </c>
      <c r="AX53" s="282">
        <v>10.721314</v>
      </c>
      <c r="AY53" s="282">
        <v>54.69</v>
      </c>
      <c r="AZ53" s="282">
        <v>6.93</v>
      </c>
      <c r="BA53" s="283">
        <v>72.341313999999997</v>
      </c>
    </row>
    <row r="54" spans="1:54" s="118" customFormat="1" ht="12" customHeight="1" x14ac:dyDescent="0.25">
      <c r="A54" s="830" t="s">
        <v>65</v>
      </c>
      <c r="B54" s="800"/>
      <c r="C54" s="253" t="s">
        <v>118</v>
      </c>
      <c r="D54" s="551"/>
      <c r="E54" s="552"/>
      <c r="F54" s="553"/>
      <c r="G54" s="551"/>
      <c r="H54" s="552"/>
      <c r="I54" s="553"/>
      <c r="J54" s="551"/>
      <c r="K54" s="552"/>
      <c r="L54" s="553"/>
      <c r="M54" s="551" t="s">
        <v>53</v>
      </c>
      <c r="N54" s="552" t="s">
        <v>53</v>
      </c>
      <c r="O54" s="553" t="s">
        <v>53</v>
      </c>
      <c r="P54" s="554" t="s">
        <v>53</v>
      </c>
      <c r="Q54" s="241" t="s">
        <v>53</v>
      </c>
      <c r="R54" s="242" t="s">
        <v>53</v>
      </c>
      <c r="S54" s="554" t="s">
        <v>53</v>
      </c>
      <c r="T54" s="241" t="s">
        <v>53</v>
      </c>
      <c r="U54" s="242" t="s">
        <v>53</v>
      </c>
      <c r="V54" s="554" t="s">
        <v>53</v>
      </c>
      <c r="W54" s="241" t="s">
        <v>53</v>
      </c>
      <c r="X54" s="242" t="s">
        <v>53</v>
      </c>
      <c r="Y54" s="554" t="s">
        <v>53</v>
      </c>
      <c r="Z54" s="241" t="s">
        <v>53</v>
      </c>
      <c r="AA54" s="242" t="s">
        <v>53</v>
      </c>
      <c r="AB54" s="554" t="s">
        <v>255</v>
      </c>
      <c r="AC54" s="241" t="s">
        <v>53</v>
      </c>
      <c r="AD54" s="242">
        <v>24.47</v>
      </c>
      <c r="AE54" s="554" t="s">
        <v>53</v>
      </c>
      <c r="AF54" s="241" t="s">
        <v>53</v>
      </c>
      <c r="AG54" s="242" t="s">
        <v>53</v>
      </c>
      <c r="AH54" s="554" t="s">
        <v>255</v>
      </c>
      <c r="AI54" s="241">
        <v>12.41</v>
      </c>
      <c r="AJ54" s="242">
        <v>13.05</v>
      </c>
      <c r="AK54" s="249" t="s">
        <v>53</v>
      </c>
      <c r="AL54" s="241" t="s">
        <v>53</v>
      </c>
      <c r="AM54" s="242" t="s">
        <v>53</v>
      </c>
      <c r="AN54" s="144" t="s">
        <v>53</v>
      </c>
      <c r="AO54" s="241" t="s">
        <v>53</v>
      </c>
      <c r="AP54" s="242" t="s">
        <v>53</v>
      </c>
      <c r="AQ54" s="560" t="s">
        <v>53</v>
      </c>
      <c r="AR54" s="561" t="s">
        <v>53</v>
      </c>
      <c r="AS54" s="562" t="s">
        <v>53</v>
      </c>
      <c r="AT54" s="560" t="s">
        <v>372</v>
      </c>
      <c r="AU54" s="561">
        <v>12.26</v>
      </c>
      <c r="AV54" s="562">
        <v>12.26</v>
      </c>
      <c r="AW54" s="281" t="s">
        <v>334</v>
      </c>
      <c r="AX54" s="282">
        <v>23.04</v>
      </c>
      <c r="AY54" s="282" t="s">
        <v>53</v>
      </c>
      <c r="AZ54" s="282" t="s">
        <v>53</v>
      </c>
      <c r="BA54" s="283">
        <v>45.01</v>
      </c>
    </row>
    <row r="55" spans="1:54" s="118" customFormat="1" ht="12" customHeight="1" x14ac:dyDescent="0.25">
      <c r="A55" s="830" t="s">
        <v>65</v>
      </c>
      <c r="B55" s="800"/>
      <c r="C55" s="582" t="s">
        <v>901</v>
      </c>
      <c r="D55" s="551"/>
      <c r="E55" s="552"/>
      <c r="F55" s="553"/>
      <c r="G55" s="551"/>
      <c r="H55" s="552"/>
      <c r="I55" s="553"/>
      <c r="J55" s="551"/>
      <c r="K55" s="552"/>
      <c r="L55" s="553"/>
      <c r="M55" s="551"/>
      <c r="N55" s="552"/>
      <c r="O55" s="553"/>
      <c r="P55" s="554" t="s">
        <v>53</v>
      </c>
      <c r="Q55" s="241" t="s">
        <v>53</v>
      </c>
      <c r="R55" s="242" t="s">
        <v>53</v>
      </c>
      <c r="S55" s="554" t="s">
        <v>53</v>
      </c>
      <c r="T55" s="241" t="s">
        <v>53</v>
      </c>
      <c r="U55" s="242" t="s">
        <v>53</v>
      </c>
      <c r="V55" s="554" t="s">
        <v>53</v>
      </c>
      <c r="W55" s="241" t="s">
        <v>53</v>
      </c>
      <c r="X55" s="242" t="s">
        <v>53</v>
      </c>
      <c r="Y55" s="554" t="s">
        <v>53</v>
      </c>
      <c r="Z55" s="241" t="s">
        <v>53</v>
      </c>
      <c r="AA55" s="242" t="s">
        <v>53</v>
      </c>
      <c r="AB55" s="554" t="s">
        <v>372</v>
      </c>
      <c r="AC55" s="241">
        <v>3.8</v>
      </c>
      <c r="AD55" s="242">
        <v>4.96</v>
      </c>
      <c r="AE55" s="554" t="s">
        <v>372</v>
      </c>
      <c r="AF55" s="241" t="s">
        <v>53</v>
      </c>
      <c r="AG55" s="242">
        <v>21.788</v>
      </c>
      <c r="AH55" s="554" t="s">
        <v>256</v>
      </c>
      <c r="AI55" s="241" t="s">
        <v>53</v>
      </c>
      <c r="AJ55" s="242">
        <v>43.81</v>
      </c>
      <c r="AK55" s="249" t="s">
        <v>293</v>
      </c>
      <c r="AL55" s="241">
        <v>31.724</v>
      </c>
      <c r="AM55" s="242">
        <v>46.423999999999999</v>
      </c>
      <c r="AN55" s="144" t="s">
        <v>53</v>
      </c>
      <c r="AO55" s="241" t="s">
        <v>53</v>
      </c>
      <c r="AP55" s="242" t="s">
        <v>53</v>
      </c>
      <c r="AQ55" s="560" t="s">
        <v>53</v>
      </c>
      <c r="AR55" s="561" t="s">
        <v>53</v>
      </c>
      <c r="AS55" s="562" t="s">
        <v>53</v>
      </c>
      <c r="AT55" s="560" t="s">
        <v>334</v>
      </c>
      <c r="AU55" s="561" t="s">
        <v>53</v>
      </c>
      <c r="AV55" s="562">
        <v>31.904</v>
      </c>
      <c r="AW55" s="281" t="s">
        <v>256</v>
      </c>
      <c r="AX55" s="282">
        <v>39.93</v>
      </c>
      <c r="AY55" s="282" t="s">
        <v>53</v>
      </c>
      <c r="AZ55" s="282" t="s">
        <v>53</v>
      </c>
      <c r="BA55" s="283">
        <v>43.2</v>
      </c>
    </row>
    <row r="56" spans="1:54" s="118" customFormat="1" ht="12" customHeight="1" x14ac:dyDescent="0.25">
      <c r="A56" s="830" t="s">
        <v>65</v>
      </c>
      <c r="B56" s="800"/>
      <c r="C56" s="253" t="s">
        <v>117</v>
      </c>
      <c r="D56" s="551" t="s">
        <v>53</v>
      </c>
      <c r="E56" s="552" t="s">
        <v>53</v>
      </c>
      <c r="F56" s="553" t="s">
        <v>53</v>
      </c>
      <c r="G56" s="551"/>
      <c r="H56" s="552"/>
      <c r="I56" s="553"/>
      <c r="J56" s="551" t="s">
        <v>53</v>
      </c>
      <c r="K56" s="552" t="s">
        <v>53</v>
      </c>
      <c r="L56" s="553" t="s">
        <v>53</v>
      </c>
      <c r="M56" s="551" t="s">
        <v>53</v>
      </c>
      <c r="N56" s="552" t="s">
        <v>53</v>
      </c>
      <c r="O56" s="553" t="s">
        <v>53</v>
      </c>
      <c r="P56" s="554" t="s">
        <v>372</v>
      </c>
      <c r="Q56" s="241" t="s">
        <v>333</v>
      </c>
      <c r="R56" s="242">
        <v>31.47</v>
      </c>
      <c r="S56" s="554" t="s">
        <v>53</v>
      </c>
      <c r="T56" s="241" t="s">
        <v>53</v>
      </c>
      <c r="U56" s="242" t="s">
        <v>53</v>
      </c>
      <c r="V56" s="554" t="s">
        <v>53</v>
      </c>
      <c r="W56" s="241" t="s">
        <v>53</v>
      </c>
      <c r="X56" s="242" t="s">
        <v>53</v>
      </c>
      <c r="Y56" s="554" t="s">
        <v>53</v>
      </c>
      <c r="Z56" s="241" t="s">
        <v>53</v>
      </c>
      <c r="AA56" s="242" t="s">
        <v>53</v>
      </c>
      <c r="AB56" s="554" t="s">
        <v>53</v>
      </c>
      <c r="AC56" s="241" t="s">
        <v>53</v>
      </c>
      <c r="AD56" s="242" t="s">
        <v>53</v>
      </c>
      <c r="AE56" s="554" t="s">
        <v>53</v>
      </c>
      <c r="AF56" s="241" t="s">
        <v>53</v>
      </c>
      <c r="AG56" s="242" t="s">
        <v>53</v>
      </c>
      <c r="AH56" s="554" t="s">
        <v>372</v>
      </c>
      <c r="AI56" s="241" t="s">
        <v>333</v>
      </c>
      <c r="AJ56" s="242">
        <v>4.93</v>
      </c>
      <c r="AK56" s="249" t="s">
        <v>372</v>
      </c>
      <c r="AL56" s="241" t="s">
        <v>333</v>
      </c>
      <c r="AM56" s="242">
        <v>20.8</v>
      </c>
      <c r="AN56" s="144" t="s">
        <v>372</v>
      </c>
      <c r="AO56" s="241" t="s">
        <v>53</v>
      </c>
      <c r="AP56" s="242">
        <v>45.9</v>
      </c>
      <c r="AQ56" s="560" t="s">
        <v>256</v>
      </c>
      <c r="AR56" s="561">
        <v>22.51</v>
      </c>
      <c r="AS56" s="562">
        <v>50.16</v>
      </c>
      <c r="AT56" s="560" t="s">
        <v>335</v>
      </c>
      <c r="AU56" s="561">
        <v>43.97</v>
      </c>
      <c r="AV56" s="562">
        <v>64.78</v>
      </c>
      <c r="AW56" s="281" t="s">
        <v>335</v>
      </c>
      <c r="AX56" s="282">
        <v>28.8</v>
      </c>
      <c r="AY56" s="282" t="s">
        <v>53</v>
      </c>
      <c r="AZ56" s="282" t="s">
        <v>53</v>
      </c>
      <c r="BA56" s="283">
        <v>42.6265</v>
      </c>
    </row>
    <row r="57" spans="1:54" s="118" customFormat="1" ht="12" customHeight="1" x14ac:dyDescent="0.25">
      <c r="A57" s="830"/>
      <c r="B57" s="800"/>
      <c r="C57" s="582" t="s">
        <v>903</v>
      </c>
      <c r="D57" s="551"/>
      <c r="E57" s="552"/>
      <c r="F57" s="553"/>
      <c r="G57" s="551"/>
      <c r="H57" s="552"/>
      <c r="I57" s="553"/>
      <c r="J57" s="551" t="s">
        <v>53</v>
      </c>
      <c r="K57" s="552" t="s">
        <v>53</v>
      </c>
      <c r="L57" s="553" t="s">
        <v>53</v>
      </c>
      <c r="M57" s="551" t="s">
        <v>53</v>
      </c>
      <c r="N57" s="552" t="s">
        <v>53</v>
      </c>
      <c r="O57" s="553" t="s">
        <v>53</v>
      </c>
      <c r="P57" s="554" t="s">
        <v>53</v>
      </c>
      <c r="Q57" s="241" t="s">
        <v>53</v>
      </c>
      <c r="R57" s="242" t="s">
        <v>53</v>
      </c>
      <c r="S57" s="554" t="s">
        <v>334</v>
      </c>
      <c r="T57" s="241" t="s">
        <v>53</v>
      </c>
      <c r="U57" s="242">
        <v>23.53</v>
      </c>
      <c r="V57" s="554" t="s">
        <v>293</v>
      </c>
      <c r="W57" s="241">
        <v>14.06</v>
      </c>
      <c r="X57" s="242">
        <v>26.6</v>
      </c>
      <c r="Y57" s="554" t="s">
        <v>292</v>
      </c>
      <c r="Z57" s="241">
        <v>23.34</v>
      </c>
      <c r="AA57" s="242">
        <v>35.81</v>
      </c>
      <c r="AB57" s="554" t="s">
        <v>256</v>
      </c>
      <c r="AC57" s="241" t="s">
        <v>53</v>
      </c>
      <c r="AD57" s="242">
        <v>24.43</v>
      </c>
      <c r="AE57" s="554" t="s">
        <v>256</v>
      </c>
      <c r="AF57" s="241" t="s">
        <v>53</v>
      </c>
      <c r="AG57" s="242">
        <v>31.765999999999998</v>
      </c>
      <c r="AH57" s="554" t="s">
        <v>256</v>
      </c>
      <c r="AI57" s="241">
        <v>11.23</v>
      </c>
      <c r="AJ57" s="242">
        <v>29.03</v>
      </c>
      <c r="AK57" s="249" t="s">
        <v>257</v>
      </c>
      <c r="AL57" s="241">
        <v>52.9</v>
      </c>
      <c r="AM57" s="242">
        <v>55.16</v>
      </c>
      <c r="AN57" s="144" t="s">
        <v>293</v>
      </c>
      <c r="AO57" s="241">
        <v>16.16</v>
      </c>
      <c r="AP57" s="242">
        <v>17.98</v>
      </c>
      <c r="AQ57" s="560" t="s">
        <v>292</v>
      </c>
      <c r="AR57" s="561">
        <v>45.08</v>
      </c>
      <c r="AS57" s="562">
        <v>83.64</v>
      </c>
      <c r="AT57" s="560" t="s">
        <v>258</v>
      </c>
      <c r="AU57" s="561">
        <v>73.040000000000006</v>
      </c>
      <c r="AV57" s="562">
        <v>92.9</v>
      </c>
      <c r="AW57" s="281" t="s">
        <v>293</v>
      </c>
      <c r="AX57" s="282">
        <v>39.01</v>
      </c>
      <c r="AY57" s="282" t="s">
        <v>333</v>
      </c>
      <c r="AZ57" s="282" t="s">
        <v>333</v>
      </c>
      <c r="BA57" s="283">
        <v>39.01</v>
      </c>
    </row>
    <row r="58" spans="1:54" s="118" customFormat="1" ht="12" customHeight="1" x14ac:dyDescent="0.25">
      <c r="A58" s="830" t="s">
        <v>65</v>
      </c>
      <c r="B58" s="800"/>
      <c r="C58" s="253" t="s">
        <v>174</v>
      </c>
      <c r="D58" s="551"/>
      <c r="E58" s="552"/>
      <c r="F58" s="553"/>
      <c r="G58" s="551"/>
      <c r="H58" s="552"/>
      <c r="I58" s="553"/>
      <c r="J58" s="551"/>
      <c r="K58" s="552"/>
      <c r="L58" s="553"/>
      <c r="M58" s="551"/>
      <c r="N58" s="552"/>
      <c r="O58" s="553"/>
      <c r="P58" s="554"/>
      <c r="Q58" s="241"/>
      <c r="R58" s="242"/>
      <c r="S58" s="554"/>
      <c r="T58" s="241"/>
      <c r="U58" s="242"/>
      <c r="V58" s="554" t="s">
        <v>53</v>
      </c>
      <c r="W58" s="241" t="s">
        <v>53</v>
      </c>
      <c r="X58" s="242" t="s">
        <v>53</v>
      </c>
      <c r="Y58" s="554" t="s">
        <v>372</v>
      </c>
      <c r="Z58" s="241">
        <v>2.2799999999999998</v>
      </c>
      <c r="AA58" s="242">
        <v>2.93</v>
      </c>
      <c r="AB58" s="554" t="s">
        <v>53</v>
      </c>
      <c r="AC58" s="241" t="s">
        <v>53</v>
      </c>
      <c r="AD58" s="242" t="s">
        <v>53</v>
      </c>
      <c r="AE58" s="554" t="s">
        <v>372</v>
      </c>
      <c r="AF58" s="241">
        <v>7.18</v>
      </c>
      <c r="AG58" s="242">
        <v>11.43</v>
      </c>
      <c r="AH58" s="554" t="s">
        <v>53</v>
      </c>
      <c r="AI58" s="241" t="s">
        <v>53</v>
      </c>
      <c r="AJ58" s="242" t="s">
        <v>53</v>
      </c>
      <c r="AK58" s="249" t="s">
        <v>53</v>
      </c>
      <c r="AL58" s="241" t="s">
        <v>53</v>
      </c>
      <c r="AM58" s="242" t="s">
        <v>53</v>
      </c>
      <c r="AN58" s="144" t="s">
        <v>372</v>
      </c>
      <c r="AO58" s="241">
        <v>3.67</v>
      </c>
      <c r="AP58" s="242">
        <v>3.67</v>
      </c>
      <c r="AQ58" s="560" t="s">
        <v>372</v>
      </c>
      <c r="AR58" s="561" t="s">
        <v>53</v>
      </c>
      <c r="AS58" s="562">
        <v>15.87</v>
      </c>
      <c r="AT58" s="560" t="s">
        <v>334</v>
      </c>
      <c r="AU58" s="561">
        <v>26.83</v>
      </c>
      <c r="AV58" s="562">
        <v>27.55</v>
      </c>
      <c r="AW58" s="281" t="s">
        <v>368</v>
      </c>
      <c r="AX58" s="282">
        <v>30.429724</v>
      </c>
      <c r="AY58" s="282" t="s">
        <v>333</v>
      </c>
      <c r="AZ58" s="282" t="s">
        <v>53</v>
      </c>
      <c r="BA58" s="283">
        <v>30.929724</v>
      </c>
    </row>
    <row r="59" spans="1:54" s="118" customFormat="1" ht="12" customHeight="1" x14ac:dyDescent="0.25">
      <c r="A59" s="830" t="s">
        <v>65</v>
      </c>
      <c r="B59" s="800"/>
      <c r="C59" s="582" t="s">
        <v>904</v>
      </c>
      <c r="D59" s="551"/>
      <c r="E59" s="552"/>
      <c r="F59" s="553"/>
      <c r="G59" s="551"/>
      <c r="H59" s="552"/>
      <c r="I59" s="553"/>
      <c r="J59" s="551"/>
      <c r="K59" s="552"/>
      <c r="L59" s="553"/>
      <c r="M59" s="551"/>
      <c r="N59" s="552"/>
      <c r="O59" s="553"/>
      <c r="P59" s="554"/>
      <c r="Q59" s="241"/>
      <c r="R59" s="242"/>
      <c r="S59" s="554"/>
      <c r="T59" s="241"/>
      <c r="U59" s="242"/>
      <c r="V59" s="554"/>
      <c r="W59" s="241"/>
      <c r="X59" s="242"/>
      <c r="Y59" s="554"/>
      <c r="Z59" s="241"/>
      <c r="AA59" s="242"/>
      <c r="AB59" s="554"/>
      <c r="AC59" s="241"/>
      <c r="AD59" s="242"/>
      <c r="AE59" s="554"/>
      <c r="AF59" s="241"/>
      <c r="AG59" s="242"/>
      <c r="AH59" s="554"/>
      <c r="AI59" s="241"/>
      <c r="AJ59" s="242"/>
      <c r="AK59" s="249"/>
      <c r="AL59" s="241"/>
      <c r="AM59" s="242"/>
      <c r="AN59" s="144"/>
      <c r="AO59" s="241"/>
      <c r="AP59" s="242"/>
      <c r="AQ59" s="560" t="s">
        <v>53</v>
      </c>
      <c r="AR59" s="561" t="s">
        <v>53</v>
      </c>
      <c r="AS59" s="562" t="s">
        <v>53</v>
      </c>
      <c r="AT59" s="560" t="s">
        <v>372</v>
      </c>
      <c r="AU59" s="561">
        <v>3.37</v>
      </c>
      <c r="AV59" s="562">
        <v>4.2300000000000004</v>
      </c>
      <c r="AW59" s="281" t="s">
        <v>256</v>
      </c>
      <c r="AX59" s="282">
        <v>8.9600000000000009</v>
      </c>
      <c r="AY59" s="282" t="s">
        <v>333</v>
      </c>
      <c r="AZ59" s="282" t="s">
        <v>53</v>
      </c>
      <c r="BA59" s="283">
        <v>14.32</v>
      </c>
    </row>
    <row r="60" spans="1:54" s="118" customFormat="1" ht="12" customHeight="1" x14ac:dyDescent="0.25">
      <c r="A60" s="830" t="s">
        <v>65</v>
      </c>
      <c r="B60" s="800"/>
      <c r="C60" s="582" t="s">
        <v>899</v>
      </c>
      <c r="D60" s="551"/>
      <c r="E60" s="552"/>
      <c r="F60" s="553"/>
      <c r="G60" s="551"/>
      <c r="H60" s="552"/>
      <c r="I60" s="553"/>
      <c r="J60" s="551"/>
      <c r="K60" s="552"/>
      <c r="L60" s="553"/>
      <c r="M60" s="551"/>
      <c r="N60" s="552"/>
      <c r="O60" s="553"/>
      <c r="P60" s="554"/>
      <c r="Q60" s="241"/>
      <c r="R60" s="242"/>
      <c r="S60" s="554" t="s">
        <v>255</v>
      </c>
      <c r="T60" s="241">
        <v>8.91</v>
      </c>
      <c r="U60" s="242">
        <v>8.91</v>
      </c>
      <c r="V60" s="554" t="s">
        <v>255</v>
      </c>
      <c r="W60" s="241">
        <v>22.33</v>
      </c>
      <c r="X60" s="242">
        <v>22.33</v>
      </c>
      <c r="Y60" s="554" t="s">
        <v>255</v>
      </c>
      <c r="Z60" s="241">
        <v>13.44</v>
      </c>
      <c r="AA60" s="242">
        <v>13.44</v>
      </c>
      <c r="AB60" s="554" t="s">
        <v>292</v>
      </c>
      <c r="AC60" s="241">
        <v>32.5</v>
      </c>
      <c r="AD60" s="242">
        <v>32.5</v>
      </c>
      <c r="AE60" s="554" t="s">
        <v>257</v>
      </c>
      <c r="AF60" s="241">
        <v>60.05</v>
      </c>
      <c r="AG60" s="242">
        <v>60.82</v>
      </c>
      <c r="AH60" s="554" t="s">
        <v>257</v>
      </c>
      <c r="AI60" s="241">
        <v>64.747399999999999</v>
      </c>
      <c r="AJ60" s="242">
        <v>71.567400000000006</v>
      </c>
      <c r="AK60" s="249" t="s">
        <v>335</v>
      </c>
      <c r="AL60" s="241">
        <v>85.65</v>
      </c>
      <c r="AM60" s="242">
        <v>89.29</v>
      </c>
      <c r="AN60" s="144" t="s">
        <v>292</v>
      </c>
      <c r="AO60" s="241">
        <v>72.89</v>
      </c>
      <c r="AP60" s="242">
        <v>72.89</v>
      </c>
      <c r="AQ60" s="560" t="s">
        <v>292</v>
      </c>
      <c r="AR60" s="561">
        <v>82.02</v>
      </c>
      <c r="AS60" s="562" t="s">
        <v>273</v>
      </c>
      <c r="AT60" s="560" t="s">
        <v>255</v>
      </c>
      <c r="AU60" s="561">
        <v>40.450000000000003</v>
      </c>
      <c r="AV60" s="562">
        <v>40.9</v>
      </c>
      <c r="AW60" s="281" t="s">
        <v>53</v>
      </c>
      <c r="AX60" s="282" t="s">
        <v>53</v>
      </c>
      <c r="AY60" s="282" t="s">
        <v>53</v>
      </c>
      <c r="AZ60" s="282" t="s">
        <v>53</v>
      </c>
      <c r="BA60" s="283"/>
    </row>
    <row r="61" spans="1:54" s="118" customFormat="1" ht="12" customHeight="1" x14ac:dyDescent="0.25">
      <c r="A61" s="830" t="s">
        <v>65</v>
      </c>
      <c r="B61" s="801"/>
      <c r="C61" s="254" t="s">
        <v>116</v>
      </c>
      <c r="D61" s="551"/>
      <c r="E61" s="552"/>
      <c r="F61" s="553"/>
      <c r="G61" s="551"/>
      <c r="H61" s="552"/>
      <c r="I61" s="553"/>
      <c r="J61" s="551"/>
      <c r="K61" s="552"/>
      <c r="L61" s="553"/>
      <c r="M61" s="551"/>
      <c r="N61" s="552"/>
      <c r="O61" s="553"/>
      <c r="P61" s="555"/>
      <c r="Q61" s="247"/>
      <c r="R61" s="248"/>
      <c r="S61" s="555"/>
      <c r="T61" s="247"/>
      <c r="U61" s="248"/>
      <c r="V61" s="555"/>
      <c r="W61" s="247"/>
      <c r="X61" s="248"/>
      <c r="Y61" s="555"/>
      <c r="Z61" s="247"/>
      <c r="AA61" s="248"/>
      <c r="AB61" s="555"/>
      <c r="AC61" s="247"/>
      <c r="AD61" s="248"/>
      <c r="AE61" s="555"/>
      <c r="AF61" s="247"/>
      <c r="AG61" s="248"/>
      <c r="AH61" s="555"/>
      <c r="AI61" s="247"/>
      <c r="AJ61" s="248"/>
      <c r="AK61" s="251"/>
      <c r="AL61" s="247"/>
      <c r="AM61" s="248"/>
      <c r="AN61" s="246"/>
      <c r="AO61" s="247"/>
      <c r="AP61" s="248"/>
      <c r="AQ61" s="560"/>
      <c r="AR61" s="561"/>
      <c r="AS61" s="562"/>
      <c r="AT61" s="560"/>
      <c r="AU61" s="561"/>
      <c r="AV61" s="562"/>
      <c r="AW61" s="284" t="s">
        <v>53</v>
      </c>
      <c r="AX61" s="285" t="s">
        <v>53</v>
      </c>
      <c r="AY61" s="285" t="s">
        <v>53</v>
      </c>
      <c r="AZ61" s="285" t="s">
        <v>53</v>
      </c>
      <c r="BA61" s="286"/>
      <c r="BB61" s="296"/>
    </row>
    <row r="62" spans="1:54" s="118" customFormat="1" ht="12" customHeight="1" x14ac:dyDescent="0.25">
      <c r="A62" s="830" t="s">
        <v>65</v>
      </c>
      <c r="B62" s="799" t="s">
        <v>37</v>
      </c>
      <c r="C62" s="252" t="s">
        <v>121</v>
      </c>
      <c r="D62" s="547"/>
      <c r="E62" s="548"/>
      <c r="F62" s="549"/>
      <c r="G62" s="547"/>
      <c r="H62" s="548"/>
      <c r="I62" s="549"/>
      <c r="J62" s="547" t="s">
        <v>53</v>
      </c>
      <c r="K62" s="548" t="s">
        <v>53</v>
      </c>
      <c r="L62" s="549" t="s">
        <v>53</v>
      </c>
      <c r="M62" s="547" t="s">
        <v>53</v>
      </c>
      <c r="N62" s="548" t="s">
        <v>53</v>
      </c>
      <c r="O62" s="549" t="s">
        <v>53</v>
      </c>
      <c r="P62" s="550" t="s">
        <v>53</v>
      </c>
      <c r="Q62" s="244" t="s">
        <v>53</v>
      </c>
      <c r="R62" s="245" t="s">
        <v>53</v>
      </c>
      <c r="S62" s="550" t="s">
        <v>53</v>
      </c>
      <c r="T62" s="244" t="s">
        <v>53</v>
      </c>
      <c r="U62" s="245" t="s">
        <v>53</v>
      </c>
      <c r="V62" s="550" t="s">
        <v>53</v>
      </c>
      <c r="W62" s="244" t="s">
        <v>53</v>
      </c>
      <c r="X62" s="245" t="s">
        <v>53</v>
      </c>
      <c r="Y62" s="550"/>
      <c r="Z62" s="244"/>
      <c r="AA62" s="245"/>
      <c r="AB62" s="550" t="s">
        <v>53</v>
      </c>
      <c r="AC62" s="244" t="s">
        <v>53</v>
      </c>
      <c r="AD62" s="245" t="s">
        <v>53</v>
      </c>
      <c r="AE62" s="550" t="s">
        <v>53</v>
      </c>
      <c r="AF62" s="244" t="s">
        <v>53</v>
      </c>
      <c r="AG62" s="245" t="s">
        <v>53</v>
      </c>
      <c r="AH62" s="550" t="s">
        <v>372</v>
      </c>
      <c r="AI62" s="244">
        <v>23.92</v>
      </c>
      <c r="AJ62" s="245">
        <v>26.26</v>
      </c>
      <c r="AK62" s="250" t="s">
        <v>372</v>
      </c>
      <c r="AL62" s="244">
        <v>13.07</v>
      </c>
      <c r="AM62" s="245">
        <v>13.07</v>
      </c>
      <c r="AN62" s="243" t="s">
        <v>372</v>
      </c>
      <c r="AO62" s="244" t="s">
        <v>332</v>
      </c>
      <c r="AP62" s="245" t="s">
        <v>332</v>
      </c>
      <c r="AQ62" s="557" t="s">
        <v>53</v>
      </c>
      <c r="AR62" s="558" t="s">
        <v>53</v>
      </c>
      <c r="AS62" s="559" t="s">
        <v>53</v>
      </c>
      <c r="AT62" s="557" t="s">
        <v>53</v>
      </c>
      <c r="AU62" s="558" t="s">
        <v>53</v>
      </c>
      <c r="AV62" s="559" t="s">
        <v>53</v>
      </c>
      <c r="AW62" s="278" t="s">
        <v>372</v>
      </c>
      <c r="AX62" s="279">
        <v>26.28</v>
      </c>
      <c r="AY62" s="279" t="s">
        <v>333</v>
      </c>
      <c r="AZ62" s="279" t="s">
        <v>53</v>
      </c>
      <c r="BA62" s="280">
        <v>28.17</v>
      </c>
    </row>
    <row r="63" spans="1:54" s="118" customFormat="1" ht="12" customHeight="1" x14ac:dyDescent="0.25">
      <c r="A63" s="830" t="s">
        <v>65</v>
      </c>
      <c r="B63" s="800"/>
      <c r="C63" s="253" t="s">
        <v>120</v>
      </c>
      <c r="D63" s="551"/>
      <c r="E63" s="552"/>
      <c r="F63" s="553"/>
      <c r="G63" s="551"/>
      <c r="H63" s="552"/>
      <c r="I63" s="553"/>
      <c r="J63" s="551"/>
      <c r="K63" s="552"/>
      <c r="L63" s="553"/>
      <c r="M63" s="551"/>
      <c r="N63" s="552"/>
      <c r="O63" s="553"/>
      <c r="P63" s="554"/>
      <c r="Q63" s="241"/>
      <c r="R63" s="242"/>
      <c r="S63" s="554" t="s">
        <v>53</v>
      </c>
      <c r="T63" s="241" t="s">
        <v>53</v>
      </c>
      <c r="U63" s="242" t="s">
        <v>53</v>
      </c>
      <c r="V63" s="554"/>
      <c r="W63" s="241"/>
      <c r="X63" s="242"/>
      <c r="Y63" s="554"/>
      <c r="Z63" s="241"/>
      <c r="AA63" s="242"/>
      <c r="AB63" s="554"/>
      <c r="AC63" s="241"/>
      <c r="AD63" s="242"/>
      <c r="AE63" s="554" t="s">
        <v>53</v>
      </c>
      <c r="AF63" s="241" t="s">
        <v>53</v>
      </c>
      <c r="AG63" s="242" t="s">
        <v>53</v>
      </c>
      <c r="AH63" s="554" t="s">
        <v>53</v>
      </c>
      <c r="AI63" s="241" t="s">
        <v>53</v>
      </c>
      <c r="AJ63" s="242" t="s">
        <v>53</v>
      </c>
      <c r="AK63" s="249"/>
      <c r="AL63" s="241"/>
      <c r="AM63" s="242"/>
      <c r="AN63" s="144" t="s">
        <v>53</v>
      </c>
      <c r="AO63" s="241" t="s">
        <v>53</v>
      </c>
      <c r="AP63" s="242" t="s">
        <v>53</v>
      </c>
      <c r="AQ63" s="560" t="s">
        <v>53</v>
      </c>
      <c r="AR63" s="561" t="s">
        <v>53</v>
      </c>
      <c r="AS63" s="562" t="s">
        <v>53</v>
      </c>
      <c r="AT63" s="560" t="s">
        <v>53</v>
      </c>
      <c r="AU63" s="561" t="s">
        <v>53</v>
      </c>
      <c r="AV63" s="562" t="s">
        <v>53</v>
      </c>
      <c r="AW63" s="281" t="s">
        <v>255</v>
      </c>
      <c r="AX63" s="282">
        <v>17.87</v>
      </c>
      <c r="AY63" s="282" t="s">
        <v>53</v>
      </c>
      <c r="AZ63" s="282" t="s">
        <v>333</v>
      </c>
      <c r="BA63" s="283">
        <v>23.58</v>
      </c>
    </row>
    <row r="64" spans="1:54" s="118" customFormat="1" ht="12" customHeight="1" x14ac:dyDescent="0.25">
      <c r="A64" s="830" t="s">
        <v>65</v>
      </c>
      <c r="B64" s="800"/>
      <c r="C64" s="582" t="s">
        <v>906</v>
      </c>
      <c r="D64" s="551"/>
      <c r="E64" s="552"/>
      <c r="F64" s="553"/>
      <c r="G64" s="551"/>
      <c r="H64" s="552"/>
      <c r="I64" s="553"/>
      <c r="J64" s="551"/>
      <c r="K64" s="552"/>
      <c r="L64" s="553"/>
      <c r="M64" s="551"/>
      <c r="N64" s="552"/>
      <c r="O64" s="553"/>
      <c r="P64" s="554" t="s">
        <v>53</v>
      </c>
      <c r="Q64" s="241" t="s">
        <v>53</v>
      </c>
      <c r="R64" s="242" t="s">
        <v>53</v>
      </c>
      <c r="S64" s="554"/>
      <c r="T64" s="241"/>
      <c r="U64" s="242"/>
      <c r="V64" s="554"/>
      <c r="W64" s="241"/>
      <c r="X64" s="242"/>
      <c r="Y64" s="554"/>
      <c r="Z64" s="241"/>
      <c r="AA64" s="242"/>
      <c r="AB64" s="554" t="s">
        <v>53</v>
      </c>
      <c r="AC64" s="241" t="s">
        <v>53</v>
      </c>
      <c r="AD64" s="242" t="s">
        <v>53</v>
      </c>
      <c r="AE64" s="554"/>
      <c r="AF64" s="241"/>
      <c r="AG64" s="242"/>
      <c r="AH64" s="554"/>
      <c r="AI64" s="241"/>
      <c r="AJ64" s="242"/>
      <c r="AK64" s="249" t="s">
        <v>53</v>
      </c>
      <c r="AL64" s="241" t="s">
        <v>53</v>
      </c>
      <c r="AM64" s="242" t="s">
        <v>53</v>
      </c>
      <c r="AN64" s="144" t="s">
        <v>53</v>
      </c>
      <c r="AO64" s="241" t="s">
        <v>53</v>
      </c>
      <c r="AP64" s="242" t="s">
        <v>53</v>
      </c>
      <c r="AQ64" s="560"/>
      <c r="AR64" s="561"/>
      <c r="AS64" s="562"/>
      <c r="AT64" s="560"/>
      <c r="AU64" s="561"/>
      <c r="AV64" s="562"/>
      <c r="AW64" s="281" t="s">
        <v>372</v>
      </c>
      <c r="AX64" s="282">
        <v>17.690000000000001</v>
      </c>
      <c r="AY64" s="282" t="s">
        <v>333</v>
      </c>
      <c r="AZ64" s="282" t="s">
        <v>333</v>
      </c>
      <c r="BA64" s="283">
        <v>17.690000000000001</v>
      </c>
    </row>
    <row r="65" spans="1:53" s="118" customFormat="1" ht="12" customHeight="1" x14ac:dyDescent="0.25">
      <c r="A65" s="830" t="s">
        <v>65</v>
      </c>
      <c r="B65" s="800"/>
      <c r="C65" s="253" t="s">
        <v>179</v>
      </c>
      <c r="D65" s="551" t="s">
        <v>53</v>
      </c>
      <c r="E65" s="552" t="s">
        <v>53</v>
      </c>
      <c r="F65" s="553" t="s">
        <v>53</v>
      </c>
      <c r="G65" s="551"/>
      <c r="H65" s="552"/>
      <c r="I65" s="553"/>
      <c r="J65" s="551" t="s">
        <v>53</v>
      </c>
      <c r="K65" s="552" t="s">
        <v>53</v>
      </c>
      <c r="L65" s="553" t="s">
        <v>53</v>
      </c>
      <c r="M65" s="551"/>
      <c r="N65" s="552"/>
      <c r="O65" s="553"/>
      <c r="P65" s="554"/>
      <c r="Q65" s="241"/>
      <c r="R65" s="242"/>
      <c r="S65" s="554"/>
      <c r="T65" s="241"/>
      <c r="U65" s="242"/>
      <c r="V65" s="554"/>
      <c r="W65" s="241"/>
      <c r="X65" s="242"/>
      <c r="Y65" s="554"/>
      <c r="Z65" s="241"/>
      <c r="AA65" s="242"/>
      <c r="AB65" s="554"/>
      <c r="AC65" s="241"/>
      <c r="AD65" s="242"/>
      <c r="AE65" s="554" t="s">
        <v>53</v>
      </c>
      <c r="AF65" s="241" t="s">
        <v>53</v>
      </c>
      <c r="AG65" s="242" t="s">
        <v>53</v>
      </c>
      <c r="AH65" s="554" t="s">
        <v>53</v>
      </c>
      <c r="AI65" s="241" t="s">
        <v>53</v>
      </c>
      <c r="AJ65" s="242" t="s">
        <v>53</v>
      </c>
      <c r="AK65" s="249"/>
      <c r="AL65" s="241"/>
      <c r="AM65" s="242"/>
      <c r="AN65" s="144"/>
      <c r="AO65" s="241"/>
      <c r="AP65" s="242"/>
      <c r="AQ65" s="560" t="s">
        <v>53</v>
      </c>
      <c r="AR65" s="561" t="s">
        <v>53</v>
      </c>
      <c r="AS65" s="562" t="s">
        <v>53</v>
      </c>
      <c r="AT65" s="560" t="s">
        <v>53</v>
      </c>
      <c r="AU65" s="561" t="s">
        <v>53</v>
      </c>
      <c r="AV65" s="562" t="s">
        <v>53</v>
      </c>
      <c r="AW65" s="281" t="s">
        <v>372</v>
      </c>
      <c r="AX65" s="282">
        <v>16.75</v>
      </c>
      <c r="AY65" s="282" t="s">
        <v>333</v>
      </c>
      <c r="AZ65" s="282" t="s">
        <v>53</v>
      </c>
      <c r="BA65" s="283">
        <v>17.63</v>
      </c>
    </row>
    <row r="66" spans="1:53" s="118" customFormat="1" ht="12" customHeight="1" x14ac:dyDescent="0.25">
      <c r="A66" s="830" t="s">
        <v>65</v>
      </c>
      <c r="B66" s="801"/>
      <c r="C66" s="254" t="s">
        <v>119</v>
      </c>
      <c r="D66" s="551"/>
      <c r="E66" s="552"/>
      <c r="F66" s="553"/>
      <c r="G66" s="551"/>
      <c r="H66" s="552"/>
      <c r="I66" s="553"/>
      <c r="J66" s="551"/>
      <c r="K66" s="552"/>
      <c r="L66" s="553"/>
      <c r="M66" s="551"/>
      <c r="N66" s="552"/>
      <c r="O66" s="553"/>
      <c r="P66" s="555"/>
      <c r="Q66" s="247"/>
      <c r="R66" s="248"/>
      <c r="S66" s="555"/>
      <c r="T66" s="247"/>
      <c r="U66" s="248"/>
      <c r="V66" s="555"/>
      <c r="W66" s="247"/>
      <c r="X66" s="248"/>
      <c r="Y66" s="555" t="s">
        <v>53</v>
      </c>
      <c r="Z66" s="247" t="s">
        <v>53</v>
      </c>
      <c r="AA66" s="248" t="s">
        <v>53</v>
      </c>
      <c r="AB66" s="555"/>
      <c r="AC66" s="247"/>
      <c r="AD66" s="248"/>
      <c r="AE66" s="555"/>
      <c r="AF66" s="247"/>
      <c r="AG66" s="248"/>
      <c r="AH66" s="555"/>
      <c r="AI66" s="247"/>
      <c r="AJ66" s="248"/>
      <c r="AK66" s="251"/>
      <c r="AL66" s="247"/>
      <c r="AM66" s="248"/>
      <c r="AN66" s="246"/>
      <c r="AO66" s="247"/>
      <c r="AP66" s="248"/>
      <c r="AQ66" s="560"/>
      <c r="AR66" s="561"/>
      <c r="AS66" s="562"/>
      <c r="AT66" s="560" t="s">
        <v>53</v>
      </c>
      <c r="AU66" s="561" t="s">
        <v>53</v>
      </c>
      <c r="AV66" s="562" t="s">
        <v>53</v>
      </c>
      <c r="AW66" s="503" t="s">
        <v>53</v>
      </c>
      <c r="AX66" s="504" t="s">
        <v>53</v>
      </c>
      <c r="AY66" s="504" t="s">
        <v>53</v>
      </c>
      <c r="AZ66" s="504" t="s">
        <v>53</v>
      </c>
      <c r="BA66" s="579"/>
    </row>
    <row r="67" spans="1:53" s="118" customFormat="1" ht="12" customHeight="1" x14ac:dyDescent="0.25">
      <c r="A67" s="830" t="s">
        <v>65</v>
      </c>
      <c r="B67" s="799" t="s">
        <v>38</v>
      </c>
      <c r="C67" s="670" t="s">
        <v>944</v>
      </c>
      <c r="D67" s="547" t="s">
        <v>53</v>
      </c>
      <c r="E67" s="548" t="s">
        <v>53</v>
      </c>
      <c r="F67" s="549" t="s">
        <v>53</v>
      </c>
      <c r="G67" s="547" t="s">
        <v>372</v>
      </c>
      <c r="H67" s="548" t="s">
        <v>53</v>
      </c>
      <c r="I67" s="549">
        <v>8.7899999999999991</v>
      </c>
      <c r="J67" s="547" t="s">
        <v>372</v>
      </c>
      <c r="K67" s="548">
        <v>9.61</v>
      </c>
      <c r="L67" s="549">
        <v>9.61</v>
      </c>
      <c r="M67" s="547" t="s">
        <v>53</v>
      </c>
      <c r="N67" s="548" t="s">
        <v>53</v>
      </c>
      <c r="O67" s="549" t="s">
        <v>53</v>
      </c>
      <c r="P67" s="550" t="s">
        <v>334</v>
      </c>
      <c r="Q67" s="244">
        <v>35.481999999999999</v>
      </c>
      <c r="R67" s="245">
        <v>48.881999999999998</v>
      </c>
      <c r="S67" s="550" t="s">
        <v>292</v>
      </c>
      <c r="T67" s="244">
        <v>34.726999999999997</v>
      </c>
      <c r="U67" s="245">
        <v>84.346999999999994</v>
      </c>
      <c r="V67" s="550" t="s">
        <v>256</v>
      </c>
      <c r="W67" s="244">
        <v>25.64</v>
      </c>
      <c r="X67" s="245">
        <v>33.93</v>
      </c>
      <c r="Y67" s="550" t="s">
        <v>293</v>
      </c>
      <c r="Z67" s="244">
        <v>26.78</v>
      </c>
      <c r="AA67" s="245">
        <v>29.91</v>
      </c>
      <c r="AB67" s="550" t="s">
        <v>293</v>
      </c>
      <c r="AC67" s="244">
        <v>60.09</v>
      </c>
      <c r="AD67" s="245">
        <v>61.9</v>
      </c>
      <c r="AE67" s="550" t="s">
        <v>293</v>
      </c>
      <c r="AF67" s="244">
        <v>55.436700000000002</v>
      </c>
      <c r="AG67" s="245">
        <v>124.8867</v>
      </c>
      <c r="AH67" s="550" t="s">
        <v>53</v>
      </c>
      <c r="AI67" s="244" t="s">
        <v>53</v>
      </c>
      <c r="AJ67" s="245" t="s">
        <v>53</v>
      </c>
      <c r="AK67" s="250" t="s">
        <v>334</v>
      </c>
      <c r="AL67" s="244">
        <v>15.73</v>
      </c>
      <c r="AM67" s="245">
        <v>27.36</v>
      </c>
      <c r="AN67" s="243" t="s">
        <v>255</v>
      </c>
      <c r="AO67" s="244" t="s">
        <v>53</v>
      </c>
      <c r="AP67" s="245">
        <v>29.05</v>
      </c>
      <c r="AQ67" s="557" t="s">
        <v>372</v>
      </c>
      <c r="AR67" s="558">
        <v>47.296700000000001</v>
      </c>
      <c r="AS67" s="559">
        <v>50.3367</v>
      </c>
      <c r="AT67" s="557" t="s">
        <v>372</v>
      </c>
      <c r="AU67" s="558">
        <v>7.02</v>
      </c>
      <c r="AV67" s="559">
        <v>7.02</v>
      </c>
      <c r="AW67" s="278" t="s">
        <v>256</v>
      </c>
      <c r="AX67" s="279">
        <v>13.021000000000001</v>
      </c>
      <c r="AY67" s="279" t="s">
        <v>333</v>
      </c>
      <c r="AZ67" s="279" t="s">
        <v>53</v>
      </c>
      <c r="BA67" s="280">
        <v>16.311</v>
      </c>
    </row>
    <row r="68" spans="1:53" s="118" customFormat="1" ht="12" customHeight="1" x14ac:dyDescent="0.25">
      <c r="A68" s="830" t="s">
        <v>65</v>
      </c>
      <c r="B68" s="800"/>
      <c r="C68" s="582" t="s">
        <v>948</v>
      </c>
      <c r="D68" s="551"/>
      <c r="E68" s="552"/>
      <c r="F68" s="553"/>
      <c r="G68" s="551"/>
      <c r="H68" s="552"/>
      <c r="I68" s="553"/>
      <c r="J68" s="551" t="s">
        <v>53</v>
      </c>
      <c r="K68" s="552" t="s">
        <v>53</v>
      </c>
      <c r="L68" s="553" t="s">
        <v>53</v>
      </c>
      <c r="M68" s="551" t="s">
        <v>53</v>
      </c>
      <c r="N68" s="552" t="s">
        <v>53</v>
      </c>
      <c r="O68" s="553" t="s">
        <v>53</v>
      </c>
      <c r="P68" s="554" t="s">
        <v>53</v>
      </c>
      <c r="Q68" s="241" t="s">
        <v>53</v>
      </c>
      <c r="R68" s="242" t="s">
        <v>53</v>
      </c>
      <c r="S68" s="554" t="s">
        <v>53</v>
      </c>
      <c r="T68" s="241" t="s">
        <v>53</v>
      </c>
      <c r="U68" s="242" t="s">
        <v>53</v>
      </c>
      <c r="V68" s="554"/>
      <c r="W68" s="241"/>
      <c r="X68" s="242"/>
      <c r="Y68" s="554" t="s">
        <v>372</v>
      </c>
      <c r="Z68" s="241" t="s">
        <v>53</v>
      </c>
      <c r="AA68" s="242">
        <v>15.32</v>
      </c>
      <c r="AB68" s="554" t="s">
        <v>53</v>
      </c>
      <c r="AC68" s="241" t="s">
        <v>53</v>
      </c>
      <c r="AD68" s="242" t="s">
        <v>53</v>
      </c>
      <c r="AE68" s="554" t="s">
        <v>372</v>
      </c>
      <c r="AF68" s="241">
        <v>11.54</v>
      </c>
      <c r="AG68" s="242">
        <v>14.12</v>
      </c>
      <c r="AH68" s="554" t="s">
        <v>255</v>
      </c>
      <c r="AI68" s="241" t="s">
        <v>53</v>
      </c>
      <c r="AJ68" s="242">
        <v>4.3609999999999998</v>
      </c>
      <c r="AK68" s="249" t="s">
        <v>53</v>
      </c>
      <c r="AL68" s="241" t="s">
        <v>53</v>
      </c>
      <c r="AM68" s="242" t="s">
        <v>53</v>
      </c>
      <c r="AN68" s="144" t="s">
        <v>53</v>
      </c>
      <c r="AO68" s="241" t="s">
        <v>53</v>
      </c>
      <c r="AP68" s="242" t="s">
        <v>53</v>
      </c>
      <c r="AQ68" s="560" t="s">
        <v>255</v>
      </c>
      <c r="AR68" s="561">
        <v>21.93</v>
      </c>
      <c r="AS68" s="562">
        <v>24.56</v>
      </c>
      <c r="AT68" s="560" t="s">
        <v>256</v>
      </c>
      <c r="AU68" s="561">
        <v>13.755000000000001</v>
      </c>
      <c r="AV68" s="562">
        <v>15.585000000000001</v>
      </c>
      <c r="AW68" s="281" t="s">
        <v>292</v>
      </c>
      <c r="AX68" s="282">
        <v>10.47</v>
      </c>
      <c r="AY68" s="282" t="s">
        <v>53</v>
      </c>
      <c r="AZ68" s="282">
        <v>4.16</v>
      </c>
      <c r="BA68" s="283">
        <v>15.39</v>
      </c>
    </row>
    <row r="69" spans="1:53" s="118" customFormat="1" ht="12" customHeight="1" x14ac:dyDescent="0.25">
      <c r="A69" s="830" t="s">
        <v>65</v>
      </c>
      <c r="B69" s="800"/>
      <c r="C69" s="253" t="s">
        <v>122</v>
      </c>
      <c r="D69" s="551"/>
      <c r="E69" s="552"/>
      <c r="F69" s="553"/>
      <c r="G69" s="551"/>
      <c r="H69" s="552"/>
      <c r="I69" s="553"/>
      <c r="J69" s="551"/>
      <c r="K69" s="552"/>
      <c r="L69" s="553"/>
      <c r="M69" s="551"/>
      <c r="N69" s="552"/>
      <c r="O69" s="553"/>
      <c r="P69" s="554" t="s">
        <v>53</v>
      </c>
      <c r="Q69" s="241" t="s">
        <v>53</v>
      </c>
      <c r="R69" s="242" t="s">
        <v>53</v>
      </c>
      <c r="S69" s="554" t="s">
        <v>53</v>
      </c>
      <c r="T69" s="241" t="s">
        <v>53</v>
      </c>
      <c r="U69" s="242" t="s">
        <v>53</v>
      </c>
      <c r="V69" s="554" t="s">
        <v>53</v>
      </c>
      <c r="W69" s="241" t="s">
        <v>53</v>
      </c>
      <c r="X69" s="242" t="s">
        <v>53</v>
      </c>
      <c r="Y69" s="554" t="s">
        <v>372</v>
      </c>
      <c r="Z69" s="241">
        <v>14.51</v>
      </c>
      <c r="AA69" s="242">
        <v>14.51</v>
      </c>
      <c r="AB69" s="554" t="s">
        <v>53</v>
      </c>
      <c r="AC69" s="241" t="s">
        <v>53</v>
      </c>
      <c r="AD69" s="242" t="s">
        <v>53</v>
      </c>
      <c r="AE69" s="554" t="s">
        <v>53</v>
      </c>
      <c r="AF69" s="241" t="s">
        <v>53</v>
      </c>
      <c r="AG69" s="242" t="s">
        <v>53</v>
      </c>
      <c r="AH69" s="554" t="s">
        <v>53</v>
      </c>
      <c r="AI69" s="241" t="s">
        <v>53</v>
      </c>
      <c r="AJ69" s="242" t="s">
        <v>53</v>
      </c>
      <c r="AK69" s="249" t="s">
        <v>53</v>
      </c>
      <c r="AL69" s="241" t="s">
        <v>53</v>
      </c>
      <c r="AM69" s="242" t="s">
        <v>53</v>
      </c>
      <c r="AN69" s="144" t="s">
        <v>53</v>
      </c>
      <c r="AO69" s="241" t="s">
        <v>53</v>
      </c>
      <c r="AP69" s="242" t="s">
        <v>53</v>
      </c>
      <c r="AQ69" s="560" t="s">
        <v>53</v>
      </c>
      <c r="AR69" s="561" t="s">
        <v>53</v>
      </c>
      <c r="AS69" s="562" t="s">
        <v>53</v>
      </c>
      <c r="AT69" s="560" t="s">
        <v>256</v>
      </c>
      <c r="AU69" s="561">
        <v>9.1690000000000005</v>
      </c>
      <c r="AV69" s="562">
        <v>9.1690000000000005</v>
      </c>
      <c r="AW69" s="281" t="s">
        <v>53</v>
      </c>
      <c r="AX69" s="282" t="s">
        <v>53</v>
      </c>
      <c r="AY69" s="282" t="s">
        <v>53</v>
      </c>
      <c r="AZ69" s="282" t="s">
        <v>333</v>
      </c>
      <c r="BA69" s="283"/>
    </row>
    <row r="70" spans="1:53" s="118" customFormat="1" ht="12" customHeight="1" x14ac:dyDescent="0.25">
      <c r="A70" s="830" t="s">
        <v>65</v>
      </c>
      <c r="B70" s="801"/>
      <c r="C70" s="254" t="s">
        <v>181</v>
      </c>
      <c r="D70" s="551" t="s">
        <v>53</v>
      </c>
      <c r="E70" s="552" t="s">
        <v>53</v>
      </c>
      <c r="F70" s="553" t="s">
        <v>53</v>
      </c>
      <c r="G70" s="551" t="s">
        <v>53</v>
      </c>
      <c r="H70" s="552" t="s">
        <v>53</v>
      </c>
      <c r="I70" s="553" t="s">
        <v>53</v>
      </c>
      <c r="J70" s="551"/>
      <c r="K70" s="552"/>
      <c r="L70" s="553"/>
      <c r="M70" s="551"/>
      <c r="N70" s="552"/>
      <c r="O70" s="553"/>
      <c r="P70" s="555"/>
      <c r="Q70" s="247"/>
      <c r="R70" s="248"/>
      <c r="S70" s="555"/>
      <c r="T70" s="247"/>
      <c r="U70" s="248"/>
      <c r="V70" s="555"/>
      <c r="W70" s="247"/>
      <c r="X70" s="248"/>
      <c r="Y70" s="555"/>
      <c r="Z70" s="247"/>
      <c r="AA70" s="248"/>
      <c r="AB70" s="555" t="s">
        <v>53</v>
      </c>
      <c r="AC70" s="247" t="s">
        <v>53</v>
      </c>
      <c r="AD70" s="248" t="s">
        <v>53</v>
      </c>
      <c r="AE70" s="555" t="s">
        <v>53</v>
      </c>
      <c r="AF70" s="247" t="s">
        <v>53</v>
      </c>
      <c r="AG70" s="248" t="s">
        <v>53</v>
      </c>
      <c r="AH70" s="555" t="s">
        <v>53</v>
      </c>
      <c r="AI70" s="247" t="s">
        <v>53</v>
      </c>
      <c r="AJ70" s="248" t="s">
        <v>53</v>
      </c>
      <c r="AK70" s="251" t="s">
        <v>53</v>
      </c>
      <c r="AL70" s="247" t="s">
        <v>53</v>
      </c>
      <c r="AM70" s="248" t="s">
        <v>53</v>
      </c>
      <c r="AN70" s="246" t="s">
        <v>53</v>
      </c>
      <c r="AO70" s="247" t="s">
        <v>53</v>
      </c>
      <c r="AP70" s="248" t="s">
        <v>53</v>
      </c>
      <c r="AQ70" s="563"/>
      <c r="AR70" s="564"/>
      <c r="AS70" s="565"/>
      <c r="AT70" s="563" t="s">
        <v>53</v>
      </c>
      <c r="AU70" s="564" t="s">
        <v>53</v>
      </c>
      <c r="AV70" s="565" t="s">
        <v>53</v>
      </c>
      <c r="AW70" s="284" t="s">
        <v>53</v>
      </c>
      <c r="AX70" s="285" t="s">
        <v>53</v>
      </c>
      <c r="AY70" s="285" t="s">
        <v>53</v>
      </c>
      <c r="AZ70" s="285" t="s">
        <v>53</v>
      </c>
      <c r="BA70" s="286"/>
    </row>
    <row r="71" spans="1:53" s="118" customFormat="1" ht="12" customHeight="1" x14ac:dyDescent="0.25">
      <c r="A71" s="830" t="s">
        <v>65</v>
      </c>
      <c r="B71" s="799" t="s">
        <v>42</v>
      </c>
      <c r="C71" s="670" t="s">
        <v>908</v>
      </c>
      <c r="D71" s="547" t="s">
        <v>53</v>
      </c>
      <c r="E71" s="548" t="s">
        <v>53</v>
      </c>
      <c r="F71" s="549" t="s">
        <v>53</v>
      </c>
      <c r="G71" s="547" t="s">
        <v>255</v>
      </c>
      <c r="H71" s="548">
        <v>4.0250000000000004</v>
      </c>
      <c r="I71" s="549">
        <v>4.6950000000000003</v>
      </c>
      <c r="J71" s="547" t="s">
        <v>372</v>
      </c>
      <c r="K71" s="548">
        <v>2.282</v>
      </c>
      <c r="L71" s="549">
        <v>2.282</v>
      </c>
      <c r="M71" s="547" t="s">
        <v>255</v>
      </c>
      <c r="N71" s="548">
        <v>2.105</v>
      </c>
      <c r="O71" s="549">
        <v>5.2279999999999998</v>
      </c>
      <c r="P71" s="550" t="s">
        <v>293</v>
      </c>
      <c r="Q71" s="244">
        <v>10.51</v>
      </c>
      <c r="R71" s="245">
        <v>12.654</v>
      </c>
      <c r="S71" s="550" t="s">
        <v>258</v>
      </c>
      <c r="T71" s="244">
        <v>47.515999999999998</v>
      </c>
      <c r="U71" s="245">
        <v>62.116</v>
      </c>
      <c r="V71" s="550" t="s">
        <v>368</v>
      </c>
      <c r="W71" s="244">
        <v>36.590000000000003</v>
      </c>
      <c r="X71" s="245">
        <v>43.22</v>
      </c>
      <c r="Y71" s="550" t="s">
        <v>294</v>
      </c>
      <c r="Z71" s="244">
        <v>77.646699999999996</v>
      </c>
      <c r="AA71" s="245">
        <v>87.916700000000006</v>
      </c>
      <c r="AB71" s="550" t="s">
        <v>368</v>
      </c>
      <c r="AC71" s="244">
        <v>43.43</v>
      </c>
      <c r="AD71" s="245">
        <v>50.4</v>
      </c>
      <c r="AE71" s="550" t="s">
        <v>330</v>
      </c>
      <c r="AF71" s="244">
        <v>36.04</v>
      </c>
      <c r="AG71" s="245">
        <v>37.79</v>
      </c>
      <c r="AH71" s="550" t="s">
        <v>257</v>
      </c>
      <c r="AI71" s="244">
        <v>21.3</v>
      </c>
      <c r="AJ71" s="245">
        <v>28.19</v>
      </c>
      <c r="AK71" s="250" t="s">
        <v>294</v>
      </c>
      <c r="AL71" s="244">
        <v>34.590000000000003</v>
      </c>
      <c r="AM71" s="245">
        <v>59.65</v>
      </c>
      <c r="AN71" s="243" t="s">
        <v>293</v>
      </c>
      <c r="AO71" s="244">
        <v>44.65</v>
      </c>
      <c r="AP71" s="245">
        <v>53.48</v>
      </c>
      <c r="AQ71" s="560" t="s">
        <v>293</v>
      </c>
      <c r="AR71" s="561">
        <v>31.51</v>
      </c>
      <c r="AS71" s="562">
        <v>45.19</v>
      </c>
      <c r="AT71" s="560" t="s">
        <v>294</v>
      </c>
      <c r="AU71" s="561">
        <v>26.251000000000001</v>
      </c>
      <c r="AV71" s="562">
        <v>71.331000000000003</v>
      </c>
      <c r="AW71" s="278" t="s">
        <v>262</v>
      </c>
      <c r="AX71" s="279">
        <v>95.5</v>
      </c>
      <c r="AY71" s="279" t="s">
        <v>53</v>
      </c>
      <c r="AZ71" s="279">
        <v>37.71</v>
      </c>
      <c r="BA71" s="280">
        <v>141.6</v>
      </c>
    </row>
    <row r="72" spans="1:53" s="118" customFormat="1" ht="12" customHeight="1" x14ac:dyDescent="0.25">
      <c r="A72" s="830" t="s">
        <v>65</v>
      </c>
      <c r="B72" s="800"/>
      <c r="C72" s="253" t="s">
        <v>185</v>
      </c>
      <c r="D72" s="551"/>
      <c r="E72" s="552"/>
      <c r="F72" s="553"/>
      <c r="G72" s="551" t="s">
        <v>53</v>
      </c>
      <c r="H72" s="552" t="s">
        <v>53</v>
      </c>
      <c r="I72" s="553" t="s">
        <v>53</v>
      </c>
      <c r="J72" s="551"/>
      <c r="K72" s="552"/>
      <c r="L72" s="553"/>
      <c r="M72" s="551" t="s">
        <v>53</v>
      </c>
      <c r="N72" s="552" t="s">
        <v>53</v>
      </c>
      <c r="O72" s="553" t="s">
        <v>53</v>
      </c>
      <c r="P72" s="554" t="s">
        <v>53</v>
      </c>
      <c r="Q72" s="241" t="s">
        <v>53</v>
      </c>
      <c r="R72" s="242" t="s">
        <v>53</v>
      </c>
      <c r="S72" s="554" t="s">
        <v>255</v>
      </c>
      <c r="T72" s="241">
        <v>3.95</v>
      </c>
      <c r="U72" s="242">
        <v>4.1900000000000004</v>
      </c>
      <c r="V72" s="554" t="s">
        <v>372</v>
      </c>
      <c r="W72" s="241">
        <v>8.9600000000000009</v>
      </c>
      <c r="X72" s="242">
        <v>10.85</v>
      </c>
      <c r="Y72" s="554" t="s">
        <v>256</v>
      </c>
      <c r="Z72" s="241">
        <v>19.850000000000001</v>
      </c>
      <c r="AA72" s="242">
        <v>20.88</v>
      </c>
      <c r="AB72" s="554" t="s">
        <v>53</v>
      </c>
      <c r="AC72" s="241" t="s">
        <v>53</v>
      </c>
      <c r="AD72" s="242" t="s">
        <v>53</v>
      </c>
      <c r="AE72" s="554" t="s">
        <v>372</v>
      </c>
      <c r="AF72" s="241">
        <v>2.09</v>
      </c>
      <c r="AG72" s="242">
        <v>2.09</v>
      </c>
      <c r="AH72" s="554" t="s">
        <v>53</v>
      </c>
      <c r="AI72" s="241" t="s">
        <v>53</v>
      </c>
      <c r="AJ72" s="242" t="s">
        <v>53</v>
      </c>
      <c r="AK72" s="249" t="s">
        <v>255</v>
      </c>
      <c r="AL72" s="241">
        <v>22.6267</v>
      </c>
      <c r="AM72" s="242">
        <v>23.4467</v>
      </c>
      <c r="AN72" s="144" t="s">
        <v>372</v>
      </c>
      <c r="AO72" s="241">
        <v>5.47</v>
      </c>
      <c r="AP72" s="242">
        <v>6.29</v>
      </c>
      <c r="AQ72" s="560" t="s">
        <v>255</v>
      </c>
      <c r="AR72" s="561">
        <v>14.55</v>
      </c>
      <c r="AS72" s="562">
        <v>14.55</v>
      </c>
      <c r="AT72" s="560" t="s">
        <v>53</v>
      </c>
      <c r="AU72" s="561" t="s">
        <v>53</v>
      </c>
      <c r="AV72" s="562" t="s">
        <v>53</v>
      </c>
      <c r="AW72" s="281" t="s">
        <v>256</v>
      </c>
      <c r="AX72" s="282">
        <v>20.97</v>
      </c>
      <c r="AY72" s="282" t="s">
        <v>333</v>
      </c>
      <c r="AZ72" s="282" t="s">
        <v>333</v>
      </c>
      <c r="BA72" s="283">
        <v>20.97</v>
      </c>
    </row>
    <row r="73" spans="1:53" s="118" customFormat="1" ht="12" customHeight="1" x14ac:dyDescent="0.25">
      <c r="A73" s="830" t="s">
        <v>65</v>
      </c>
      <c r="B73" s="801"/>
      <c r="C73" s="671" t="s">
        <v>909</v>
      </c>
      <c r="D73" s="551"/>
      <c r="E73" s="552"/>
      <c r="F73" s="553"/>
      <c r="G73" s="551"/>
      <c r="H73" s="552"/>
      <c r="I73" s="553"/>
      <c r="J73" s="551"/>
      <c r="K73" s="552"/>
      <c r="L73" s="553"/>
      <c r="M73" s="551"/>
      <c r="N73" s="552"/>
      <c r="O73" s="553"/>
      <c r="P73" s="555" t="s">
        <v>53</v>
      </c>
      <c r="Q73" s="247" t="s">
        <v>53</v>
      </c>
      <c r="R73" s="248" t="s">
        <v>53</v>
      </c>
      <c r="S73" s="555" t="s">
        <v>53</v>
      </c>
      <c r="T73" s="247" t="s">
        <v>53</v>
      </c>
      <c r="U73" s="248" t="s">
        <v>53</v>
      </c>
      <c r="V73" s="555" t="s">
        <v>53</v>
      </c>
      <c r="W73" s="247" t="s">
        <v>53</v>
      </c>
      <c r="X73" s="248" t="s">
        <v>53</v>
      </c>
      <c r="Y73" s="555" t="s">
        <v>53</v>
      </c>
      <c r="Z73" s="247" t="s">
        <v>53</v>
      </c>
      <c r="AA73" s="248" t="s">
        <v>53</v>
      </c>
      <c r="AB73" s="555" t="s">
        <v>53</v>
      </c>
      <c r="AC73" s="247" t="s">
        <v>53</v>
      </c>
      <c r="AD73" s="248" t="s">
        <v>53</v>
      </c>
      <c r="AE73" s="555" t="s">
        <v>53</v>
      </c>
      <c r="AF73" s="247" t="s">
        <v>53</v>
      </c>
      <c r="AG73" s="248" t="s">
        <v>53</v>
      </c>
      <c r="AH73" s="555" t="s">
        <v>53</v>
      </c>
      <c r="AI73" s="247" t="s">
        <v>53</v>
      </c>
      <c r="AJ73" s="248" t="s">
        <v>53</v>
      </c>
      <c r="AK73" s="251" t="s">
        <v>53</v>
      </c>
      <c r="AL73" s="247" t="s">
        <v>53</v>
      </c>
      <c r="AM73" s="248" t="s">
        <v>53</v>
      </c>
      <c r="AN73" s="246" t="s">
        <v>53</v>
      </c>
      <c r="AO73" s="247" t="s">
        <v>53</v>
      </c>
      <c r="AP73" s="248" t="s">
        <v>53</v>
      </c>
      <c r="AQ73" s="563"/>
      <c r="AR73" s="564"/>
      <c r="AS73" s="565"/>
      <c r="AT73" s="560"/>
      <c r="AU73" s="561"/>
      <c r="AV73" s="562"/>
      <c r="AW73" s="503" t="s">
        <v>53</v>
      </c>
      <c r="AX73" s="504" t="s">
        <v>53</v>
      </c>
      <c r="AY73" s="504" t="s">
        <v>53</v>
      </c>
      <c r="AZ73" s="504" t="s">
        <v>53</v>
      </c>
      <c r="BA73" s="579"/>
    </row>
    <row r="74" spans="1:53" s="118" customFormat="1" ht="12" customHeight="1" x14ac:dyDescent="0.25">
      <c r="A74" s="827" t="s">
        <v>30</v>
      </c>
      <c r="B74" s="831" t="s">
        <v>39</v>
      </c>
      <c r="C74" s="234" t="s">
        <v>189</v>
      </c>
      <c r="D74" s="566" t="s">
        <v>260</v>
      </c>
      <c r="E74" s="567">
        <v>89.808999999999997</v>
      </c>
      <c r="F74" s="568">
        <v>125.309</v>
      </c>
      <c r="G74" s="566" t="s">
        <v>262</v>
      </c>
      <c r="H74" s="567">
        <v>72.489999999999995</v>
      </c>
      <c r="I74" s="568">
        <v>112.983</v>
      </c>
      <c r="J74" s="566" t="s">
        <v>332</v>
      </c>
      <c r="K74" s="567">
        <v>106.622</v>
      </c>
      <c r="L74" s="568">
        <v>136.601</v>
      </c>
      <c r="M74" s="566" t="s">
        <v>266</v>
      </c>
      <c r="N74" s="567">
        <v>171.05099999999999</v>
      </c>
      <c r="O74" s="568">
        <v>471.96</v>
      </c>
      <c r="P74" s="229" t="s">
        <v>269</v>
      </c>
      <c r="Q74" s="230">
        <v>517.05600000000004</v>
      </c>
      <c r="R74" s="231">
        <v>864.31399999999996</v>
      </c>
      <c r="S74" s="229" t="s">
        <v>466</v>
      </c>
      <c r="T74" s="230">
        <v>674.22500000000002</v>
      </c>
      <c r="U74" s="231">
        <v>1017.425</v>
      </c>
      <c r="V74" s="229" t="s">
        <v>301</v>
      </c>
      <c r="W74" s="230">
        <v>839.85500000000002</v>
      </c>
      <c r="X74" s="231">
        <v>1003.705</v>
      </c>
      <c r="Y74" s="229" t="s">
        <v>272</v>
      </c>
      <c r="Z74" s="230">
        <v>932.40200000000004</v>
      </c>
      <c r="AA74" s="231">
        <v>1109.0820000000001</v>
      </c>
      <c r="AB74" s="229" t="s">
        <v>609</v>
      </c>
      <c r="AC74" s="230">
        <v>760.70399999999995</v>
      </c>
      <c r="AD74" s="231">
        <v>1193.1121000000001</v>
      </c>
      <c r="AE74" s="229" t="s">
        <v>500</v>
      </c>
      <c r="AF74" s="230">
        <v>715.32500000000005</v>
      </c>
      <c r="AG74" s="231">
        <v>1295.96</v>
      </c>
      <c r="AH74" s="229" t="s">
        <v>475</v>
      </c>
      <c r="AI74" s="230">
        <v>913.91470000000004</v>
      </c>
      <c r="AJ74" s="231">
        <v>1266.6947</v>
      </c>
      <c r="AK74" s="238" t="s">
        <v>228</v>
      </c>
      <c r="AL74" s="230">
        <v>1001.9647</v>
      </c>
      <c r="AM74" s="231">
        <v>1247.7247</v>
      </c>
      <c r="AN74" s="240" t="s">
        <v>367</v>
      </c>
      <c r="AO74" s="230">
        <v>1046.145</v>
      </c>
      <c r="AP74" s="231">
        <v>1428.5940000000001</v>
      </c>
      <c r="AQ74" s="560" t="s">
        <v>286</v>
      </c>
      <c r="AR74" s="561">
        <v>785.24599999999998</v>
      </c>
      <c r="AS74" s="562">
        <v>1303.7909999999999</v>
      </c>
      <c r="AT74" s="557" t="s">
        <v>384</v>
      </c>
      <c r="AU74" s="558">
        <v>1163.2139999999999</v>
      </c>
      <c r="AV74" s="559">
        <v>1496.3689999999999</v>
      </c>
      <c r="AW74" s="505" t="s">
        <v>339</v>
      </c>
      <c r="AX74" s="506">
        <v>1497.9853270000001</v>
      </c>
      <c r="AY74" s="506">
        <v>151.18430799999999</v>
      </c>
      <c r="AZ74" s="506">
        <v>190.68695399999999</v>
      </c>
      <c r="BA74" s="580">
        <v>1849.7765890000001</v>
      </c>
    </row>
    <row r="75" spans="1:53" s="118" customFormat="1" ht="12" customHeight="1" x14ac:dyDescent="0.25">
      <c r="A75" s="827"/>
      <c r="B75" s="832"/>
      <c r="C75" s="232" t="s">
        <v>123</v>
      </c>
      <c r="D75" s="569" t="s">
        <v>334</v>
      </c>
      <c r="E75" s="570">
        <v>44.259</v>
      </c>
      <c r="F75" s="571">
        <v>44.259</v>
      </c>
      <c r="G75" s="569" t="s">
        <v>292</v>
      </c>
      <c r="H75" s="570">
        <v>32.795999999999999</v>
      </c>
      <c r="I75" s="571">
        <v>39.488</v>
      </c>
      <c r="J75" s="569" t="s">
        <v>257</v>
      </c>
      <c r="K75" s="570">
        <v>36.475999999999999</v>
      </c>
      <c r="L75" s="571">
        <v>53.890999999999998</v>
      </c>
      <c r="M75" s="569" t="s">
        <v>329</v>
      </c>
      <c r="N75" s="570">
        <v>48.191000000000003</v>
      </c>
      <c r="O75" s="571">
        <v>78.661000000000001</v>
      </c>
      <c r="P75" s="199" t="s">
        <v>294</v>
      </c>
      <c r="Q75" s="200">
        <v>56.904000000000003</v>
      </c>
      <c r="R75" s="201">
        <v>73.573999999999998</v>
      </c>
      <c r="S75" s="199" t="s">
        <v>336</v>
      </c>
      <c r="T75" s="200">
        <v>74.253</v>
      </c>
      <c r="U75" s="201">
        <v>91.742999999999995</v>
      </c>
      <c r="V75" s="199" t="s">
        <v>279</v>
      </c>
      <c r="W75" s="200">
        <v>195.6</v>
      </c>
      <c r="X75" s="201">
        <v>267.16000000000003</v>
      </c>
      <c r="Y75" s="199" t="s">
        <v>370</v>
      </c>
      <c r="Z75" s="200">
        <v>94.123000000000005</v>
      </c>
      <c r="AA75" s="201">
        <v>153.86600000000001</v>
      </c>
      <c r="AB75" s="199" t="s">
        <v>280</v>
      </c>
      <c r="AC75" s="200">
        <v>139.923</v>
      </c>
      <c r="AD75" s="201">
        <v>176.773</v>
      </c>
      <c r="AE75" s="199" t="s">
        <v>326</v>
      </c>
      <c r="AF75" s="200">
        <v>195.25299999999999</v>
      </c>
      <c r="AG75" s="201">
        <v>466.59300000000002</v>
      </c>
      <c r="AH75" s="199" t="s">
        <v>326</v>
      </c>
      <c r="AI75" s="200">
        <v>302.22399999999999</v>
      </c>
      <c r="AJ75" s="201">
        <v>493.255</v>
      </c>
      <c r="AK75" s="225" t="s">
        <v>416</v>
      </c>
      <c r="AL75" s="200">
        <v>568.20100000000002</v>
      </c>
      <c r="AM75" s="201">
        <v>796.952</v>
      </c>
      <c r="AN75" s="222" t="s">
        <v>379</v>
      </c>
      <c r="AO75" s="200">
        <v>484.21100000000001</v>
      </c>
      <c r="AP75" s="201">
        <v>818.822</v>
      </c>
      <c r="AQ75" s="560" t="s">
        <v>281</v>
      </c>
      <c r="AR75" s="561">
        <v>540.06100000000004</v>
      </c>
      <c r="AS75" s="562">
        <v>875.64099999999996</v>
      </c>
      <c r="AT75" s="560" t="s">
        <v>609</v>
      </c>
      <c r="AU75" s="561">
        <v>726.83770000000004</v>
      </c>
      <c r="AV75" s="562">
        <v>1059.7637</v>
      </c>
      <c r="AW75" s="290" t="s">
        <v>227</v>
      </c>
      <c r="AX75" s="291">
        <v>820.66992200000004</v>
      </c>
      <c r="AY75" s="291">
        <v>178.43620899999999</v>
      </c>
      <c r="AZ75" s="291">
        <v>270.15094199999999</v>
      </c>
      <c r="BA75" s="292">
        <v>1277.987073</v>
      </c>
    </row>
    <row r="76" spans="1:53" s="118" customFormat="1" ht="12" customHeight="1" x14ac:dyDescent="0.25">
      <c r="A76" s="827"/>
      <c r="B76" s="832"/>
      <c r="C76" s="235" t="s">
        <v>910</v>
      </c>
      <c r="D76" s="569"/>
      <c r="E76" s="570"/>
      <c r="F76" s="571"/>
      <c r="G76" s="569"/>
      <c r="H76" s="570"/>
      <c r="I76" s="571"/>
      <c r="J76" s="569" t="s">
        <v>53</v>
      </c>
      <c r="K76" s="570" t="s">
        <v>53</v>
      </c>
      <c r="L76" s="571" t="s">
        <v>53</v>
      </c>
      <c r="M76" s="569" t="s">
        <v>53</v>
      </c>
      <c r="N76" s="570" t="s">
        <v>53</v>
      </c>
      <c r="O76" s="571" t="s">
        <v>53</v>
      </c>
      <c r="P76" s="199" t="s">
        <v>256</v>
      </c>
      <c r="Q76" s="200">
        <v>58.83</v>
      </c>
      <c r="R76" s="201">
        <v>65.433000000000007</v>
      </c>
      <c r="S76" s="199" t="s">
        <v>53</v>
      </c>
      <c r="T76" s="200" t="s">
        <v>53</v>
      </c>
      <c r="U76" s="201" t="s">
        <v>53</v>
      </c>
      <c r="V76" s="199" t="s">
        <v>372</v>
      </c>
      <c r="W76" s="200">
        <v>6.36</v>
      </c>
      <c r="X76" s="201">
        <v>6.36</v>
      </c>
      <c r="Y76" s="199" t="s">
        <v>372</v>
      </c>
      <c r="Z76" s="200">
        <v>6.71</v>
      </c>
      <c r="AA76" s="201">
        <v>6.71</v>
      </c>
      <c r="AB76" s="199" t="s">
        <v>53</v>
      </c>
      <c r="AC76" s="200" t="s">
        <v>53</v>
      </c>
      <c r="AD76" s="201" t="s">
        <v>53</v>
      </c>
      <c r="AE76" s="199" t="s">
        <v>368</v>
      </c>
      <c r="AF76" s="200">
        <v>24.538</v>
      </c>
      <c r="AG76" s="201">
        <v>63.847999999999999</v>
      </c>
      <c r="AH76" s="199" t="s">
        <v>258</v>
      </c>
      <c r="AI76" s="200">
        <v>53.308</v>
      </c>
      <c r="AJ76" s="201">
        <v>70.268000000000001</v>
      </c>
      <c r="AK76" s="225" t="s">
        <v>330</v>
      </c>
      <c r="AL76" s="200">
        <v>100.19799999999999</v>
      </c>
      <c r="AM76" s="201">
        <v>114.33799999999999</v>
      </c>
      <c r="AN76" s="222" t="s">
        <v>261</v>
      </c>
      <c r="AO76" s="200">
        <v>114.608</v>
      </c>
      <c r="AP76" s="201">
        <v>188.63800000000001</v>
      </c>
      <c r="AQ76" s="560" t="s">
        <v>336</v>
      </c>
      <c r="AR76" s="561">
        <v>120.85899999999999</v>
      </c>
      <c r="AS76" s="562">
        <v>130.279</v>
      </c>
      <c r="AT76" s="560" t="s">
        <v>259</v>
      </c>
      <c r="AU76" s="561">
        <v>149.88900000000001</v>
      </c>
      <c r="AV76" s="562">
        <v>206.19900000000001</v>
      </c>
      <c r="AW76" s="290" t="s">
        <v>267</v>
      </c>
      <c r="AX76" s="291">
        <v>206.6173</v>
      </c>
      <c r="AY76" s="291">
        <v>124.979</v>
      </c>
      <c r="AZ76" s="291">
        <v>41.86</v>
      </c>
      <c r="BA76" s="292">
        <v>373.4563</v>
      </c>
    </row>
    <row r="77" spans="1:53" s="118" customFormat="1" ht="12" customHeight="1" x14ac:dyDescent="0.25">
      <c r="A77" s="827"/>
      <c r="B77" s="832"/>
      <c r="C77" s="235" t="s">
        <v>912</v>
      </c>
      <c r="D77" s="569" t="s">
        <v>53</v>
      </c>
      <c r="E77" s="570" t="s">
        <v>53</v>
      </c>
      <c r="F77" s="571" t="s">
        <v>53</v>
      </c>
      <c r="G77" s="569" t="s">
        <v>372</v>
      </c>
      <c r="H77" s="570" t="s">
        <v>372</v>
      </c>
      <c r="I77" s="571" t="s">
        <v>292</v>
      </c>
      <c r="J77" s="569" t="s">
        <v>334</v>
      </c>
      <c r="K77" s="570">
        <v>17.22</v>
      </c>
      <c r="L77" s="571">
        <v>28.55</v>
      </c>
      <c r="M77" s="569" t="s">
        <v>257</v>
      </c>
      <c r="N77" s="570">
        <v>46.055</v>
      </c>
      <c r="O77" s="571">
        <v>67.144999999999996</v>
      </c>
      <c r="P77" s="199" t="s">
        <v>330</v>
      </c>
      <c r="Q77" s="200">
        <v>42.24</v>
      </c>
      <c r="R77" s="201">
        <v>100.04</v>
      </c>
      <c r="S77" s="199" t="s">
        <v>329</v>
      </c>
      <c r="T77" s="200">
        <v>98.95</v>
      </c>
      <c r="U77" s="201">
        <v>138.53899999999999</v>
      </c>
      <c r="V77" s="199" t="s">
        <v>330</v>
      </c>
      <c r="W77" s="200">
        <v>44.87</v>
      </c>
      <c r="X77" s="201">
        <v>63.89</v>
      </c>
      <c r="Y77" s="199" t="s">
        <v>335</v>
      </c>
      <c r="Z77" s="200">
        <v>17.670000000000002</v>
      </c>
      <c r="AA77" s="201">
        <v>24.52</v>
      </c>
      <c r="AB77" s="199" t="s">
        <v>368</v>
      </c>
      <c r="AC77" s="200">
        <v>43.08</v>
      </c>
      <c r="AD77" s="201">
        <v>43.75</v>
      </c>
      <c r="AE77" s="199" t="s">
        <v>260</v>
      </c>
      <c r="AF77" s="200">
        <v>44.57</v>
      </c>
      <c r="AG77" s="201">
        <v>57.08</v>
      </c>
      <c r="AH77" s="199" t="s">
        <v>329</v>
      </c>
      <c r="AI77" s="200">
        <v>48.35</v>
      </c>
      <c r="AJ77" s="201">
        <v>62.45</v>
      </c>
      <c r="AK77" s="225" t="s">
        <v>262</v>
      </c>
      <c r="AL77" s="200">
        <v>52.59</v>
      </c>
      <c r="AM77" s="201">
        <v>56.47</v>
      </c>
      <c r="AN77" s="222" t="s">
        <v>336</v>
      </c>
      <c r="AO77" s="200">
        <v>63.69</v>
      </c>
      <c r="AP77" s="201">
        <v>69.89</v>
      </c>
      <c r="AQ77" s="560" t="s">
        <v>297</v>
      </c>
      <c r="AR77" s="561">
        <v>144.38800000000001</v>
      </c>
      <c r="AS77" s="562">
        <v>220.88800000000001</v>
      </c>
      <c r="AT77" s="560" t="s">
        <v>280</v>
      </c>
      <c r="AU77" s="561">
        <v>127.012</v>
      </c>
      <c r="AV77" s="562">
        <v>230.88200000000001</v>
      </c>
      <c r="AW77" s="290" t="s">
        <v>476</v>
      </c>
      <c r="AX77" s="291">
        <v>217.1</v>
      </c>
      <c r="AY77" s="291">
        <v>74.456879000000001</v>
      </c>
      <c r="AZ77" s="291">
        <v>69.06</v>
      </c>
      <c r="BA77" s="292">
        <v>360.61687899999998</v>
      </c>
    </row>
    <row r="78" spans="1:53" s="118" customFormat="1" ht="12" customHeight="1" x14ac:dyDescent="0.25">
      <c r="A78" s="827"/>
      <c r="B78" s="832"/>
      <c r="C78" s="235" t="s">
        <v>911</v>
      </c>
      <c r="D78" s="569"/>
      <c r="E78" s="570"/>
      <c r="F78" s="571"/>
      <c r="G78" s="569"/>
      <c r="H78" s="570"/>
      <c r="I78" s="571"/>
      <c r="J78" s="569"/>
      <c r="K78" s="570"/>
      <c r="L78" s="571"/>
      <c r="M78" s="569" t="s">
        <v>53</v>
      </c>
      <c r="N78" s="570" t="s">
        <v>53</v>
      </c>
      <c r="O78" s="571" t="s">
        <v>53</v>
      </c>
      <c r="P78" s="199" t="s">
        <v>53</v>
      </c>
      <c r="Q78" s="200" t="s">
        <v>53</v>
      </c>
      <c r="R78" s="201" t="s">
        <v>53</v>
      </c>
      <c r="S78" s="199"/>
      <c r="T78" s="200"/>
      <c r="U78" s="201"/>
      <c r="V78" s="199"/>
      <c r="W78" s="200"/>
      <c r="X78" s="201"/>
      <c r="Y78" s="199"/>
      <c r="Z78" s="200"/>
      <c r="AA78" s="201"/>
      <c r="AB78" s="199" t="s">
        <v>53</v>
      </c>
      <c r="AC78" s="200" t="s">
        <v>53</v>
      </c>
      <c r="AD78" s="201" t="s">
        <v>53</v>
      </c>
      <c r="AE78" s="199" t="s">
        <v>53</v>
      </c>
      <c r="AF78" s="200" t="s">
        <v>53</v>
      </c>
      <c r="AG78" s="201" t="s">
        <v>53</v>
      </c>
      <c r="AH78" s="199" t="s">
        <v>255</v>
      </c>
      <c r="AI78" s="200" t="s">
        <v>53</v>
      </c>
      <c r="AJ78" s="201">
        <v>43.68</v>
      </c>
      <c r="AK78" s="225" t="s">
        <v>53</v>
      </c>
      <c r="AL78" s="200" t="s">
        <v>53</v>
      </c>
      <c r="AM78" s="201" t="s">
        <v>53</v>
      </c>
      <c r="AN78" s="222" t="s">
        <v>334</v>
      </c>
      <c r="AO78" s="200" t="s">
        <v>53</v>
      </c>
      <c r="AP78" s="201">
        <v>54.65</v>
      </c>
      <c r="AQ78" s="560" t="s">
        <v>335</v>
      </c>
      <c r="AR78" s="561">
        <v>61.66</v>
      </c>
      <c r="AS78" s="562">
        <v>65.64</v>
      </c>
      <c r="AT78" s="560" t="s">
        <v>256</v>
      </c>
      <c r="AU78" s="561">
        <v>55.33</v>
      </c>
      <c r="AV78" s="562">
        <v>58.68</v>
      </c>
      <c r="AW78" s="290" t="s">
        <v>293</v>
      </c>
      <c r="AX78" s="291">
        <v>25.36</v>
      </c>
      <c r="AY78" s="291" t="s">
        <v>53</v>
      </c>
      <c r="AZ78" s="291" t="s">
        <v>53</v>
      </c>
      <c r="BA78" s="292">
        <v>39.299999999999997</v>
      </c>
    </row>
    <row r="79" spans="1:53" s="118" customFormat="1" ht="12" customHeight="1" x14ac:dyDescent="0.25">
      <c r="A79" s="827"/>
      <c r="B79" s="832"/>
      <c r="C79" s="232" t="s">
        <v>187</v>
      </c>
      <c r="D79" s="569"/>
      <c r="E79" s="570"/>
      <c r="F79" s="571"/>
      <c r="G79" s="569"/>
      <c r="H79" s="570"/>
      <c r="I79" s="571"/>
      <c r="J79" s="569"/>
      <c r="K79" s="570"/>
      <c r="L79" s="571"/>
      <c r="M79" s="569"/>
      <c r="N79" s="570"/>
      <c r="O79" s="571"/>
      <c r="P79" s="199"/>
      <c r="Q79" s="200"/>
      <c r="R79" s="201"/>
      <c r="S79" s="199"/>
      <c r="T79" s="200"/>
      <c r="U79" s="201"/>
      <c r="V79" s="199"/>
      <c r="W79" s="200"/>
      <c r="X79" s="201"/>
      <c r="Y79" s="199"/>
      <c r="Z79" s="200"/>
      <c r="AA79" s="201"/>
      <c r="AB79" s="199" t="s">
        <v>53</v>
      </c>
      <c r="AC79" s="200" t="s">
        <v>53</v>
      </c>
      <c r="AD79" s="201" t="s">
        <v>53</v>
      </c>
      <c r="AE79" s="199" t="s">
        <v>53</v>
      </c>
      <c r="AF79" s="200" t="s">
        <v>53</v>
      </c>
      <c r="AG79" s="201" t="s">
        <v>53</v>
      </c>
      <c r="AH79" s="199" t="s">
        <v>53</v>
      </c>
      <c r="AI79" s="200" t="s">
        <v>53</v>
      </c>
      <c r="AJ79" s="201" t="s">
        <v>53</v>
      </c>
      <c r="AK79" s="225" t="s">
        <v>53</v>
      </c>
      <c r="AL79" s="200" t="s">
        <v>53</v>
      </c>
      <c r="AM79" s="201" t="s">
        <v>53</v>
      </c>
      <c r="AN79" s="222"/>
      <c r="AO79" s="200"/>
      <c r="AP79" s="201"/>
      <c r="AQ79" s="560"/>
      <c r="AR79" s="561"/>
      <c r="AS79" s="562"/>
      <c r="AT79" s="560"/>
      <c r="AU79" s="561"/>
      <c r="AV79" s="562"/>
      <c r="AW79" s="290"/>
      <c r="AX79" s="291"/>
      <c r="AY79" s="291"/>
      <c r="AZ79" s="291"/>
      <c r="BA79" s="292" t="s">
        <v>333</v>
      </c>
    </row>
    <row r="80" spans="1:53" s="118" customFormat="1" ht="12" customHeight="1" x14ac:dyDescent="0.25">
      <c r="A80" s="827"/>
      <c r="B80" s="832"/>
      <c r="C80" s="235" t="s">
        <v>914</v>
      </c>
      <c r="D80" s="569"/>
      <c r="E80" s="570"/>
      <c r="F80" s="571"/>
      <c r="G80" s="569"/>
      <c r="H80" s="570"/>
      <c r="I80" s="571"/>
      <c r="J80" s="569"/>
      <c r="K80" s="570"/>
      <c r="L80" s="571"/>
      <c r="M80" s="569"/>
      <c r="N80" s="570"/>
      <c r="O80" s="571"/>
      <c r="P80" s="199"/>
      <c r="Q80" s="200"/>
      <c r="R80" s="201"/>
      <c r="S80" s="199"/>
      <c r="T80" s="200"/>
      <c r="U80" s="201"/>
      <c r="V80" s="199"/>
      <c r="W80" s="200"/>
      <c r="X80" s="201"/>
      <c r="Y80" s="199"/>
      <c r="Z80" s="200"/>
      <c r="AA80" s="201"/>
      <c r="AB80" s="199" t="s">
        <v>53</v>
      </c>
      <c r="AC80" s="200" t="s">
        <v>53</v>
      </c>
      <c r="AD80" s="201" t="s">
        <v>53</v>
      </c>
      <c r="AE80" s="199" t="s">
        <v>53</v>
      </c>
      <c r="AF80" s="200" t="s">
        <v>53</v>
      </c>
      <c r="AG80" s="201" t="s">
        <v>53</v>
      </c>
      <c r="AH80" s="199"/>
      <c r="AI80" s="200"/>
      <c r="AJ80" s="201"/>
      <c r="AK80" s="225"/>
      <c r="AL80" s="200"/>
      <c r="AM80" s="201"/>
      <c r="AN80" s="222"/>
      <c r="AO80" s="200"/>
      <c r="AP80" s="201"/>
      <c r="AQ80" s="560"/>
      <c r="AR80" s="561"/>
      <c r="AS80" s="562"/>
      <c r="AT80" s="560"/>
      <c r="AU80" s="561"/>
      <c r="AV80" s="562"/>
      <c r="AW80" s="222"/>
      <c r="AX80" s="200"/>
      <c r="AY80" s="200"/>
      <c r="AZ80" s="200"/>
      <c r="BA80" s="201" t="s">
        <v>333</v>
      </c>
    </row>
    <row r="81" spans="1:53" s="118" customFormat="1" ht="12" customHeight="1" x14ac:dyDescent="0.25">
      <c r="A81" s="827"/>
      <c r="B81" s="832" t="s">
        <v>50</v>
      </c>
      <c r="C81" s="234" t="s">
        <v>192</v>
      </c>
      <c r="D81" s="566" t="s">
        <v>369</v>
      </c>
      <c r="E81" s="567">
        <v>1638.1980000000001</v>
      </c>
      <c r="F81" s="568">
        <v>1852.79</v>
      </c>
      <c r="G81" s="566" t="s">
        <v>369</v>
      </c>
      <c r="H81" s="567">
        <v>1404.528</v>
      </c>
      <c r="I81" s="568">
        <v>1804.61</v>
      </c>
      <c r="J81" s="566" t="s">
        <v>331</v>
      </c>
      <c r="K81" s="567">
        <v>2237.0859999999998</v>
      </c>
      <c r="L81" s="568">
        <v>2237.4360000000001</v>
      </c>
      <c r="M81" s="566" t="s">
        <v>314</v>
      </c>
      <c r="N81" s="567">
        <v>3374.6030000000001</v>
      </c>
      <c r="O81" s="568">
        <v>4463.6379999999999</v>
      </c>
      <c r="P81" s="229" t="s">
        <v>271</v>
      </c>
      <c r="Q81" s="230">
        <v>5813.3310000000001</v>
      </c>
      <c r="R81" s="231">
        <v>6449.9210000000003</v>
      </c>
      <c r="S81" s="229" t="s">
        <v>381</v>
      </c>
      <c r="T81" s="230">
        <v>5921.8069999999998</v>
      </c>
      <c r="U81" s="231">
        <v>6939.777</v>
      </c>
      <c r="V81" s="229" t="s">
        <v>302</v>
      </c>
      <c r="W81" s="230">
        <v>6370.8370000000004</v>
      </c>
      <c r="X81" s="231">
        <v>6829.3469999999998</v>
      </c>
      <c r="Y81" s="229" t="s">
        <v>316</v>
      </c>
      <c r="Z81" s="230">
        <v>7108.6570000000002</v>
      </c>
      <c r="AA81" s="231">
        <v>8069.8670000000002</v>
      </c>
      <c r="AB81" s="229" t="s">
        <v>283</v>
      </c>
      <c r="AC81" s="230">
        <v>7198.8869999999997</v>
      </c>
      <c r="AD81" s="231">
        <v>8501.7070000000003</v>
      </c>
      <c r="AE81" s="229" t="s">
        <v>228</v>
      </c>
      <c r="AF81" s="230">
        <v>6897.4669999999996</v>
      </c>
      <c r="AG81" s="231">
        <v>8368.1970000000001</v>
      </c>
      <c r="AH81" s="229" t="s">
        <v>426</v>
      </c>
      <c r="AI81" s="230">
        <v>7968.1329999999998</v>
      </c>
      <c r="AJ81" s="231">
        <v>9893.5036999999993</v>
      </c>
      <c r="AK81" s="238" t="s">
        <v>234</v>
      </c>
      <c r="AL81" s="230">
        <v>8424.2009999999991</v>
      </c>
      <c r="AM81" s="231">
        <v>9953.0820000000003</v>
      </c>
      <c r="AN81" s="240" t="s">
        <v>233</v>
      </c>
      <c r="AO81" s="230">
        <v>7921.6610000000001</v>
      </c>
      <c r="AP81" s="231">
        <v>8691.4259999999995</v>
      </c>
      <c r="AQ81" s="557" t="s">
        <v>318</v>
      </c>
      <c r="AR81" s="558">
        <v>7069.3910999999998</v>
      </c>
      <c r="AS81" s="559">
        <v>8330.7160999999996</v>
      </c>
      <c r="AT81" s="557" t="s">
        <v>289</v>
      </c>
      <c r="AU81" s="558">
        <v>7809.2016999999996</v>
      </c>
      <c r="AV81" s="559">
        <v>9696.8246999999992</v>
      </c>
      <c r="AW81" s="278" t="s">
        <v>287</v>
      </c>
      <c r="AX81" s="279">
        <v>9068.5952770000004</v>
      </c>
      <c r="AY81" s="279">
        <v>904.58875</v>
      </c>
      <c r="AZ81" s="279">
        <v>697.33799999999997</v>
      </c>
      <c r="BA81" s="280">
        <v>10670.522027000001</v>
      </c>
    </row>
    <row r="82" spans="1:53" s="118" customFormat="1" ht="12" customHeight="1" x14ac:dyDescent="0.25">
      <c r="A82" s="827"/>
      <c r="B82" s="832"/>
      <c r="C82" s="232" t="s">
        <v>191</v>
      </c>
      <c r="D82" s="569" t="s">
        <v>279</v>
      </c>
      <c r="E82" s="570">
        <v>423.92700000000002</v>
      </c>
      <c r="F82" s="571">
        <v>440.387</v>
      </c>
      <c r="G82" s="569" t="s">
        <v>298</v>
      </c>
      <c r="H82" s="570">
        <v>425.89600000000002</v>
      </c>
      <c r="I82" s="571">
        <v>455.60300000000001</v>
      </c>
      <c r="J82" s="569" t="s">
        <v>326</v>
      </c>
      <c r="K82" s="570">
        <v>426.33499999999998</v>
      </c>
      <c r="L82" s="571">
        <v>445.02300000000002</v>
      </c>
      <c r="M82" s="569" t="s">
        <v>225</v>
      </c>
      <c r="N82" s="570">
        <v>468.56200000000001</v>
      </c>
      <c r="O82" s="571">
        <v>631.23299999999995</v>
      </c>
      <c r="P82" s="199" t="s">
        <v>366</v>
      </c>
      <c r="Q82" s="200">
        <v>497.91800000000001</v>
      </c>
      <c r="R82" s="201">
        <v>900.28</v>
      </c>
      <c r="S82" s="199" t="s">
        <v>273</v>
      </c>
      <c r="T82" s="200">
        <v>759.09199999999998</v>
      </c>
      <c r="U82" s="201">
        <v>1456.05</v>
      </c>
      <c r="V82" s="199" t="s">
        <v>282</v>
      </c>
      <c r="W82" s="200">
        <v>971.14</v>
      </c>
      <c r="X82" s="201">
        <v>1056.2449999999999</v>
      </c>
      <c r="Y82" s="199" t="s">
        <v>408</v>
      </c>
      <c r="Z82" s="200">
        <v>1030.462</v>
      </c>
      <c r="AA82" s="201">
        <v>1157.502</v>
      </c>
      <c r="AB82" s="199" t="s">
        <v>408</v>
      </c>
      <c r="AC82" s="200">
        <v>943.85400000000004</v>
      </c>
      <c r="AD82" s="201">
        <v>1183.7439999999999</v>
      </c>
      <c r="AE82" s="199" t="s">
        <v>393</v>
      </c>
      <c r="AF82" s="200">
        <v>1099.1769999999999</v>
      </c>
      <c r="AG82" s="201">
        <v>1417.807</v>
      </c>
      <c r="AH82" s="199" t="s">
        <v>303</v>
      </c>
      <c r="AI82" s="200">
        <v>1496.6669999999999</v>
      </c>
      <c r="AJ82" s="201">
        <v>2115.5169999999998</v>
      </c>
      <c r="AK82" s="225" t="s">
        <v>239</v>
      </c>
      <c r="AL82" s="200">
        <v>2064.0446999999999</v>
      </c>
      <c r="AM82" s="201">
        <v>2380.1246999999998</v>
      </c>
      <c r="AN82" s="222" t="s">
        <v>410</v>
      </c>
      <c r="AO82" s="200">
        <v>2247.5347000000002</v>
      </c>
      <c r="AP82" s="201">
        <v>2638.0446999999999</v>
      </c>
      <c r="AQ82" s="560" t="s">
        <v>445</v>
      </c>
      <c r="AR82" s="561">
        <v>2320.7076999999999</v>
      </c>
      <c r="AS82" s="562">
        <v>2538.3877000000002</v>
      </c>
      <c r="AT82" s="560" t="s">
        <v>321</v>
      </c>
      <c r="AU82" s="561">
        <v>2228.0127000000002</v>
      </c>
      <c r="AV82" s="562">
        <v>3117.7777000000001</v>
      </c>
      <c r="AW82" s="281" t="s">
        <v>489</v>
      </c>
      <c r="AX82" s="282">
        <v>2077.4924099999998</v>
      </c>
      <c r="AY82" s="282">
        <v>613.94654100000002</v>
      </c>
      <c r="AZ82" s="282">
        <v>411.559887</v>
      </c>
      <c r="BA82" s="283">
        <v>3104.1288380000001</v>
      </c>
    </row>
    <row r="83" spans="1:53" s="118" customFormat="1" ht="12" customHeight="1" x14ac:dyDescent="0.25">
      <c r="A83" s="827"/>
      <c r="B83" s="832"/>
      <c r="C83" s="672" t="s">
        <v>945</v>
      </c>
      <c r="D83" s="569"/>
      <c r="E83" s="570"/>
      <c r="F83" s="571"/>
      <c r="G83" s="569"/>
      <c r="H83" s="570"/>
      <c r="I83" s="571"/>
      <c r="J83" s="569"/>
      <c r="K83" s="570"/>
      <c r="L83" s="571"/>
      <c r="M83" s="569"/>
      <c r="N83" s="570"/>
      <c r="O83" s="571"/>
      <c r="P83" s="226"/>
      <c r="Q83" s="227"/>
      <c r="R83" s="228"/>
      <c r="S83" s="226"/>
      <c r="T83" s="227"/>
      <c r="U83" s="228"/>
      <c r="V83" s="226"/>
      <c r="W83" s="227"/>
      <c r="X83" s="228"/>
      <c r="Y83" s="226"/>
      <c r="Z83" s="227"/>
      <c r="AA83" s="228"/>
      <c r="AB83" s="226"/>
      <c r="AC83" s="227"/>
      <c r="AD83" s="228"/>
      <c r="AE83" s="226"/>
      <c r="AF83" s="227"/>
      <c r="AG83" s="228"/>
      <c r="AH83" s="226"/>
      <c r="AI83" s="227"/>
      <c r="AJ83" s="228"/>
      <c r="AK83" s="237"/>
      <c r="AL83" s="227"/>
      <c r="AM83" s="228"/>
      <c r="AN83" s="239"/>
      <c r="AO83" s="227"/>
      <c r="AP83" s="228"/>
      <c r="AQ83" s="563" t="s">
        <v>314</v>
      </c>
      <c r="AR83" s="564">
        <v>1381.462</v>
      </c>
      <c r="AS83" s="565">
        <v>2001.972</v>
      </c>
      <c r="AT83" s="563" t="s">
        <v>223</v>
      </c>
      <c r="AU83" s="564">
        <v>1440.5519999999999</v>
      </c>
      <c r="AV83" s="565">
        <v>1740.4929999999999</v>
      </c>
      <c r="AW83" s="284" t="s">
        <v>267</v>
      </c>
      <c r="AX83" s="285">
        <v>1078.864</v>
      </c>
      <c r="AY83" s="285">
        <v>615.62</v>
      </c>
      <c r="AZ83" s="285">
        <v>192.29</v>
      </c>
      <c r="BA83" s="286">
        <v>1887.7739999999999</v>
      </c>
    </row>
    <row r="84" spans="1:53" s="118" customFormat="1" ht="12" customHeight="1" x14ac:dyDescent="0.25">
      <c r="A84" s="489" t="s">
        <v>32</v>
      </c>
      <c r="B84" s="490" t="s">
        <v>32</v>
      </c>
      <c r="C84" s="543" t="s">
        <v>125</v>
      </c>
      <c r="D84" s="566" t="s">
        <v>622</v>
      </c>
      <c r="E84" s="567">
        <v>1435.6220000000001</v>
      </c>
      <c r="F84" s="568">
        <v>2126.384</v>
      </c>
      <c r="G84" s="566" t="s">
        <v>342</v>
      </c>
      <c r="H84" s="567">
        <v>1318.5239999999999</v>
      </c>
      <c r="I84" s="568">
        <v>2672.886</v>
      </c>
      <c r="J84" s="566" t="s">
        <v>352</v>
      </c>
      <c r="K84" s="567">
        <v>1474.674</v>
      </c>
      <c r="L84" s="568">
        <v>3699.0331999999999</v>
      </c>
      <c r="M84" s="566" t="s">
        <v>446</v>
      </c>
      <c r="N84" s="567">
        <v>1942.932</v>
      </c>
      <c r="O84" s="568">
        <v>5012.7520999999997</v>
      </c>
      <c r="P84" s="229" t="s">
        <v>735</v>
      </c>
      <c r="Q84" s="230">
        <v>2841.9652000000001</v>
      </c>
      <c r="R84" s="231">
        <v>6086.2295000000004</v>
      </c>
      <c r="S84" s="229" t="s">
        <v>661</v>
      </c>
      <c r="T84" s="230">
        <v>3939.7959999999998</v>
      </c>
      <c r="U84" s="231">
        <v>6354.6692999999996</v>
      </c>
      <c r="V84" s="229" t="s">
        <v>552</v>
      </c>
      <c r="W84" s="230">
        <v>4914.9724999999999</v>
      </c>
      <c r="X84" s="231">
        <v>6196.8981999999996</v>
      </c>
      <c r="Y84" s="229" t="s">
        <v>537</v>
      </c>
      <c r="Z84" s="230">
        <v>5218.8981999999996</v>
      </c>
      <c r="AA84" s="231">
        <v>6217.8509999999997</v>
      </c>
      <c r="AB84" s="229" t="s">
        <v>660</v>
      </c>
      <c r="AC84" s="230">
        <v>5368.3483999999999</v>
      </c>
      <c r="AD84" s="231">
        <v>6469.4948999999997</v>
      </c>
      <c r="AE84" s="229" t="s">
        <v>823</v>
      </c>
      <c r="AF84" s="230">
        <v>5494.4553999999998</v>
      </c>
      <c r="AG84" s="231">
        <v>6539.6666999999998</v>
      </c>
      <c r="AH84" s="229" t="s">
        <v>798</v>
      </c>
      <c r="AI84" s="230">
        <v>5743.991</v>
      </c>
      <c r="AJ84" s="231">
        <v>8183.2547999999997</v>
      </c>
      <c r="AK84" s="238" t="s">
        <v>824</v>
      </c>
      <c r="AL84" s="230">
        <v>6148.5020999999997</v>
      </c>
      <c r="AM84" s="231">
        <v>9987.2690000000002</v>
      </c>
      <c r="AN84" s="240" t="s">
        <v>825</v>
      </c>
      <c r="AO84" s="230">
        <v>6421.2897999999996</v>
      </c>
      <c r="AP84" s="231">
        <v>12222.8863</v>
      </c>
      <c r="AQ84" s="560" t="s">
        <v>826</v>
      </c>
      <c r="AR84" s="561">
        <v>8288.6108000000004</v>
      </c>
      <c r="AS84" s="562">
        <v>14539.1757</v>
      </c>
      <c r="AT84" s="560" t="s">
        <v>827</v>
      </c>
      <c r="AU84" s="561">
        <v>10044.709999999999</v>
      </c>
      <c r="AV84" s="562">
        <v>15913.101500000001</v>
      </c>
      <c r="AW84" s="278" t="s">
        <v>828</v>
      </c>
      <c r="AX84" s="279">
        <v>11439.044386</v>
      </c>
      <c r="AY84" s="279">
        <v>1041.899647</v>
      </c>
      <c r="AZ84" s="279">
        <v>1705.762571</v>
      </c>
      <c r="BA84" s="280">
        <v>16052.61623</v>
      </c>
    </row>
    <row r="85" spans="1:53" s="118" customFormat="1" ht="12" customHeight="1" x14ac:dyDescent="0.25">
      <c r="A85" s="827" t="s">
        <v>35</v>
      </c>
      <c r="B85" s="820" t="s">
        <v>377</v>
      </c>
      <c r="C85" s="544" t="s">
        <v>135</v>
      </c>
      <c r="D85" s="566" t="s">
        <v>261</v>
      </c>
      <c r="E85" s="567">
        <v>22.486999999999998</v>
      </c>
      <c r="F85" s="568">
        <v>31.817</v>
      </c>
      <c r="G85" s="566" t="s">
        <v>265</v>
      </c>
      <c r="H85" s="567">
        <v>23.609000000000002</v>
      </c>
      <c r="I85" s="568">
        <v>46.463999999999999</v>
      </c>
      <c r="J85" s="566" t="s">
        <v>266</v>
      </c>
      <c r="K85" s="567">
        <v>32.506</v>
      </c>
      <c r="L85" s="568">
        <v>84.028999999999996</v>
      </c>
      <c r="M85" s="566" t="s">
        <v>315</v>
      </c>
      <c r="N85" s="567">
        <v>50.302</v>
      </c>
      <c r="O85" s="568">
        <v>177.80799999999999</v>
      </c>
      <c r="P85" s="229" t="s">
        <v>477</v>
      </c>
      <c r="Q85" s="230">
        <v>85.738</v>
      </c>
      <c r="R85" s="231">
        <v>287.62049999999999</v>
      </c>
      <c r="S85" s="229" t="s">
        <v>275</v>
      </c>
      <c r="T85" s="230">
        <v>128.096</v>
      </c>
      <c r="U85" s="231">
        <v>324.154</v>
      </c>
      <c r="V85" s="229" t="s">
        <v>426</v>
      </c>
      <c r="W85" s="230">
        <v>209.339</v>
      </c>
      <c r="X85" s="231">
        <v>349.36860000000001</v>
      </c>
      <c r="Y85" s="229" t="s">
        <v>288</v>
      </c>
      <c r="Z85" s="230">
        <v>295.42410000000001</v>
      </c>
      <c r="AA85" s="231">
        <v>373.71969999999999</v>
      </c>
      <c r="AB85" s="229" t="s">
        <v>319</v>
      </c>
      <c r="AC85" s="230">
        <v>306.7056</v>
      </c>
      <c r="AD85" s="231">
        <v>374.21210000000002</v>
      </c>
      <c r="AE85" s="229" t="s">
        <v>478</v>
      </c>
      <c r="AF85" s="230">
        <v>315.06009999999998</v>
      </c>
      <c r="AG85" s="231">
        <v>381.17360000000002</v>
      </c>
      <c r="AH85" s="229" t="s">
        <v>479</v>
      </c>
      <c r="AI85" s="230">
        <v>322.54910000000001</v>
      </c>
      <c r="AJ85" s="231">
        <v>393.18259999999998</v>
      </c>
      <c r="AK85" s="238" t="s">
        <v>310</v>
      </c>
      <c r="AL85" s="230">
        <v>345.42110000000002</v>
      </c>
      <c r="AM85" s="231">
        <v>443.29199999999997</v>
      </c>
      <c r="AN85" s="240" t="s">
        <v>291</v>
      </c>
      <c r="AO85" s="230">
        <v>337.6651</v>
      </c>
      <c r="AP85" s="231">
        <v>478.00299999999999</v>
      </c>
      <c r="AQ85" s="557" t="s">
        <v>548</v>
      </c>
      <c r="AR85" s="558">
        <v>373.5711</v>
      </c>
      <c r="AS85" s="559">
        <v>487.23719999999997</v>
      </c>
      <c r="AT85" s="557" t="s">
        <v>353</v>
      </c>
      <c r="AU85" s="558">
        <v>411.23809999999997</v>
      </c>
      <c r="AV85" s="559">
        <v>575.91589999999997</v>
      </c>
      <c r="AW85" s="223" t="s">
        <v>517</v>
      </c>
      <c r="AX85" s="206">
        <v>434.26194299999997</v>
      </c>
      <c r="AY85" s="206">
        <v>22.966560999999999</v>
      </c>
      <c r="AZ85" s="206">
        <v>59.538029999999999</v>
      </c>
      <c r="BA85" s="207">
        <v>551.49591999999996</v>
      </c>
    </row>
    <row r="86" spans="1:53" s="118" customFormat="1" ht="12" customHeight="1" x14ac:dyDescent="0.25">
      <c r="A86" s="827"/>
      <c r="B86" s="821"/>
      <c r="C86" s="583" t="s">
        <v>949</v>
      </c>
      <c r="D86" s="569"/>
      <c r="E86" s="570"/>
      <c r="F86" s="571"/>
      <c r="G86" s="569"/>
      <c r="H86" s="570"/>
      <c r="I86" s="571"/>
      <c r="J86" s="569"/>
      <c r="K86" s="570"/>
      <c r="L86" s="571"/>
      <c r="M86" s="569"/>
      <c r="N86" s="570"/>
      <c r="O86" s="571"/>
      <c r="P86" s="199" t="s">
        <v>334</v>
      </c>
      <c r="Q86" s="200">
        <v>2.0470000000000002</v>
      </c>
      <c r="R86" s="201">
        <v>3.9420000000000002</v>
      </c>
      <c r="S86" s="199" t="s">
        <v>53</v>
      </c>
      <c r="T86" s="200" t="s">
        <v>53</v>
      </c>
      <c r="U86" s="201" t="s">
        <v>53</v>
      </c>
      <c r="V86" s="199" t="s">
        <v>53</v>
      </c>
      <c r="W86" s="200" t="s">
        <v>53</v>
      </c>
      <c r="X86" s="201" t="s">
        <v>53</v>
      </c>
      <c r="Y86" s="199" t="s">
        <v>368</v>
      </c>
      <c r="Z86" s="200">
        <v>4.0819999999999999</v>
      </c>
      <c r="AA86" s="201">
        <v>4.0819999999999999</v>
      </c>
      <c r="AB86" s="199" t="s">
        <v>330</v>
      </c>
      <c r="AC86" s="200">
        <v>5.44</v>
      </c>
      <c r="AD86" s="201">
        <v>6.64</v>
      </c>
      <c r="AE86" s="199" t="s">
        <v>262</v>
      </c>
      <c r="AF86" s="200">
        <v>6.61</v>
      </c>
      <c r="AG86" s="201">
        <v>12.04</v>
      </c>
      <c r="AH86" s="199" t="s">
        <v>332</v>
      </c>
      <c r="AI86" s="200">
        <v>9.3800000000000008</v>
      </c>
      <c r="AJ86" s="201">
        <v>16.437999999999999</v>
      </c>
      <c r="AK86" s="225" t="s">
        <v>323</v>
      </c>
      <c r="AL86" s="200">
        <v>7.5259999999999998</v>
      </c>
      <c r="AM86" s="201">
        <v>17.643999999999998</v>
      </c>
      <c r="AN86" s="222" t="s">
        <v>370</v>
      </c>
      <c r="AO86" s="200">
        <v>22.655999999999999</v>
      </c>
      <c r="AP86" s="201">
        <v>29.417000000000002</v>
      </c>
      <c r="AQ86" s="560" t="s">
        <v>279</v>
      </c>
      <c r="AR86" s="561">
        <v>25.282</v>
      </c>
      <c r="AS86" s="562">
        <v>32.168999999999997</v>
      </c>
      <c r="AT86" s="560" t="s">
        <v>266</v>
      </c>
      <c r="AU86" s="561">
        <v>20.677</v>
      </c>
      <c r="AV86" s="562">
        <v>28.7239</v>
      </c>
      <c r="AW86" s="281" t="s">
        <v>227</v>
      </c>
      <c r="AX86" s="282">
        <v>69.741505000000004</v>
      </c>
      <c r="AY86" s="282">
        <v>4.8179999999999996</v>
      </c>
      <c r="AZ86" s="282">
        <v>7.1689189999999998</v>
      </c>
      <c r="BA86" s="283">
        <v>84.255424000000005</v>
      </c>
    </row>
    <row r="87" spans="1:53" s="118" customFormat="1" ht="12" customHeight="1" x14ac:dyDescent="0.25">
      <c r="A87" s="827"/>
      <c r="B87" s="821"/>
      <c r="C87" s="545" t="s">
        <v>134</v>
      </c>
      <c r="D87" s="569" t="s">
        <v>293</v>
      </c>
      <c r="E87" s="570">
        <v>1.046</v>
      </c>
      <c r="F87" s="571">
        <v>1.1180000000000001</v>
      </c>
      <c r="G87" s="569" t="s">
        <v>293</v>
      </c>
      <c r="H87" s="570">
        <v>1.1739999999999999</v>
      </c>
      <c r="I87" s="571">
        <v>11.694000000000001</v>
      </c>
      <c r="J87" s="569" t="s">
        <v>292</v>
      </c>
      <c r="K87" s="570">
        <v>1.294</v>
      </c>
      <c r="L87" s="571">
        <v>11.214</v>
      </c>
      <c r="M87" s="569" t="s">
        <v>292</v>
      </c>
      <c r="N87" s="570">
        <v>11.154</v>
      </c>
      <c r="O87" s="571">
        <v>11.614000000000001</v>
      </c>
      <c r="P87" s="199" t="s">
        <v>335</v>
      </c>
      <c r="Q87" s="200">
        <v>14.67</v>
      </c>
      <c r="R87" s="201">
        <v>15.41</v>
      </c>
      <c r="S87" s="199" t="s">
        <v>257</v>
      </c>
      <c r="T87" s="200">
        <v>14.664</v>
      </c>
      <c r="U87" s="201">
        <v>15.404</v>
      </c>
      <c r="V87" s="199" t="s">
        <v>257</v>
      </c>
      <c r="W87" s="200">
        <v>15.704000000000001</v>
      </c>
      <c r="X87" s="201">
        <v>15.984</v>
      </c>
      <c r="Y87" s="199" t="s">
        <v>257</v>
      </c>
      <c r="Z87" s="200">
        <v>16.474</v>
      </c>
      <c r="AA87" s="201">
        <v>18.834</v>
      </c>
      <c r="AB87" s="199" t="s">
        <v>257</v>
      </c>
      <c r="AC87" s="200">
        <v>18.934999999999999</v>
      </c>
      <c r="AD87" s="201">
        <v>19.315000000000001</v>
      </c>
      <c r="AE87" s="199" t="s">
        <v>258</v>
      </c>
      <c r="AF87" s="200">
        <v>19.635000000000002</v>
      </c>
      <c r="AG87" s="201">
        <v>26.7288</v>
      </c>
      <c r="AH87" s="199" t="s">
        <v>258</v>
      </c>
      <c r="AI87" s="200">
        <v>17.855</v>
      </c>
      <c r="AJ87" s="201">
        <v>24.454999999999998</v>
      </c>
      <c r="AK87" s="225" t="s">
        <v>330</v>
      </c>
      <c r="AL87" s="200">
        <v>17.96</v>
      </c>
      <c r="AM87" s="201">
        <v>29.98</v>
      </c>
      <c r="AN87" s="222" t="s">
        <v>294</v>
      </c>
      <c r="AO87" s="200">
        <v>23.46</v>
      </c>
      <c r="AP87" s="201">
        <v>37.090000000000003</v>
      </c>
      <c r="AQ87" s="560" t="s">
        <v>329</v>
      </c>
      <c r="AR87" s="561">
        <v>29.324999999999999</v>
      </c>
      <c r="AS87" s="562">
        <v>45.835000000000001</v>
      </c>
      <c r="AT87" s="560" t="s">
        <v>329</v>
      </c>
      <c r="AU87" s="561">
        <v>35.51</v>
      </c>
      <c r="AV87" s="562">
        <v>57.43</v>
      </c>
      <c r="AW87" s="281" t="s">
        <v>330</v>
      </c>
      <c r="AX87" s="282">
        <v>49.889451000000001</v>
      </c>
      <c r="AY87" s="282">
        <v>5.1440989999999998</v>
      </c>
      <c r="AZ87" s="282" t="s">
        <v>53</v>
      </c>
      <c r="BA87" s="283">
        <v>66.123549999999994</v>
      </c>
    </row>
    <row r="88" spans="1:53" s="118" customFormat="1" ht="12" customHeight="1" x14ac:dyDescent="0.25">
      <c r="A88" s="827"/>
      <c r="B88" s="821"/>
      <c r="C88" s="545" t="s">
        <v>131</v>
      </c>
      <c r="D88" s="569" t="s">
        <v>293</v>
      </c>
      <c r="E88" s="570">
        <v>6.3410000000000002</v>
      </c>
      <c r="F88" s="571">
        <v>6.8410000000000002</v>
      </c>
      <c r="G88" s="569" t="s">
        <v>334</v>
      </c>
      <c r="H88" s="570">
        <v>6.5209999999999999</v>
      </c>
      <c r="I88" s="571">
        <v>6.5209999999999999</v>
      </c>
      <c r="J88" s="569" t="s">
        <v>334</v>
      </c>
      <c r="K88" s="570">
        <v>6.9710000000000001</v>
      </c>
      <c r="L88" s="571">
        <v>7.0810000000000004</v>
      </c>
      <c r="M88" s="569" t="s">
        <v>293</v>
      </c>
      <c r="N88" s="570">
        <v>5.5510000000000002</v>
      </c>
      <c r="O88" s="571">
        <v>6.4610000000000003</v>
      </c>
      <c r="P88" s="199" t="s">
        <v>293</v>
      </c>
      <c r="Q88" s="200">
        <v>5.1509999999999998</v>
      </c>
      <c r="R88" s="201">
        <v>5.391</v>
      </c>
      <c r="S88" s="199" t="s">
        <v>334</v>
      </c>
      <c r="T88" s="200">
        <v>4.8380000000000001</v>
      </c>
      <c r="U88" s="201">
        <v>5.7480000000000002</v>
      </c>
      <c r="V88" s="199" t="s">
        <v>256</v>
      </c>
      <c r="W88" s="200">
        <v>5.0910000000000002</v>
      </c>
      <c r="X88" s="201">
        <v>5.5309999999999997</v>
      </c>
      <c r="Y88" s="199" t="s">
        <v>256</v>
      </c>
      <c r="Z88" s="200">
        <v>4.4950000000000001</v>
      </c>
      <c r="AA88" s="201">
        <v>4.7149999999999999</v>
      </c>
      <c r="AB88" s="199" t="s">
        <v>256</v>
      </c>
      <c r="AC88" s="200">
        <v>4.4450000000000003</v>
      </c>
      <c r="AD88" s="201">
        <v>4.665</v>
      </c>
      <c r="AE88" s="199" t="s">
        <v>255</v>
      </c>
      <c r="AF88" s="200">
        <v>4.1550000000000002</v>
      </c>
      <c r="AG88" s="201">
        <v>4.1550000000000002</v>
      </c>
      <c r="AH88" s="199" t="s">
        <v>256</v>
      </c>
      <c r="AI88" s="200">
        <v>4.5049999999999999</v>
      </c>
      <c r="AJ88" s="201">
        <v>12.425000000000001</v>
      </c>
      <c r="AK88" s="225" t="s">
        <v>334</v>
      </c>
      <c r="AL88" s="200">
        <v>4.1529999999999996</v>
      </c>
      <c r="AM88" s="201">
        <v>12.59</v>
      </c>
      <c r="AN88" s="222" t="s">
        <v>334</v>
      </c>
      <c r="AO88" s="200">
        <v>2.2599999999999998</v>
      </c>
      <c r="AP88" s="201">
        <v>10.36</v>
      </c>
      <c r="AQ88" s="560" t="s">
        <v>256</v>
      </c>
      <c r="AR88" s="561">
        <v>9.423</v>
      </c>
      <c r="AS88" s="562">
        <v>9.6029999999999998</v>
      </c>
      <c r="AT88" s="560" t="s">
        <v>255</v>
      </c>
      <c r="AU88" s="561" t="s">
        <v>53</v>
      </c>
      <c r="AV88" s="562">
        <v>11.32</v>
      </c>
      <c r="AW88" s="281" t="s">
        <v>256</v>
      </c>
      <c r="AX88" s="282">
        <v>6.4909749999999997</v>
      </c>
      <c r="AY88" s="282" t="s">
        <v>333</v>
      </c>
      <c r="AZ88" s="282" t="s">
        <v>333</v>
      </c>
      <c r="BA88" s="283">
        <v>6.4909749999999997</v>
      </c>
    </row>
    <row r="89" spans="1:53" s="118" customFormat="1" ht="12" customHeight="1" x14ac:dyDescent="0.25">
      <c r="A89" s="827"/>
      <c r="B89" s="821"/>
      <c r="C89" s="545" t="s">
        <v>133</v>
      </c>
      <c r="D89" s="569" t="s">
        <v>53</v>
      </c>
      <c r="E89" s="570">
        <v>0.03</v>
      </c>
      <c r="F89" s="571" t="s">
        <v>53</v>
      </c>
      <c r="G89" s="569" t="s">
        <v>53</v>
      </c>
      <c r="H89" s="570" t="s">
        <v>53</v>
      </c>
      <c r="I89" s="571" t="s">
        <v>53</v>
      </c>
      <c r="J89" s="569" t="s">
        <v>255</v>
      </c>
      <c r="K89" s="570" t="s">
        <v>53</v>
      </c>
      <c r="L89" s="571">
        <v>2.9660000000000002</v>
      </c>
      <c r="M89" s="569" t="s">
        <v>256</v>
      </c>
      <c r="N89" s="570" t="s">
        <v>53</v>
      </c>
      <c r="O89" s="571">
        <v>4.766</v>
      </c>
      <c r="P89" s="199" t="s">
        <v>293</v>
      </c>
      <c r="Q89" s="200">
        <v>1.35</v>
      </c>
      <c r="R89" s="201">
        <v>4.12</v>
      </c>
      <c r="S89" s="199" t="s">
        <v>335</v>
      </c>
      <c r="T89" s="200">
        <v>3.69</v>
      </c>
      <c r="U89" s="201">
        <v>4.5369999999999999</v>
      </c>
      <c r="V89" s="199" t="s">
        <v>292</v>
      </c>
      <c r="W89" s="200">
        <v>3.73</v>
      </c>
      <c r="X89" s="201">
        <v>4.4969999999999999</v>
      </c>
      <c r="Y89" s="199" t="s">
        <v>293</v>
      </c>
      <c r="Z89" s="200">
        <v>2.5870000000000002</v>
      </c>
      <c r="AA89" s="201">
        <v>2.9769999999999999</v>
      </c>
      <c r="AB89" s="199" t="s">
        <v>293</v>
      </c>
      <c r="AC89" s="200">
        <v>3.0070000000000001</v>
      </c>
      <c r="AD89" s="201">
        <v>3.0070000000000001</v>
      </c>
      <c r="AE89" s="199" t="s">
        <v>293</v>
      </c>
      <c r="AF89" s="200">
        <v>3.387</v>
      </c>
      <c r="AG89" s="201">
        <v>3.387</v>
      </c>
      <c r="AH89" s="199" t="s">
        <v>335</v>
      </c>
      <c r="AI89" s="200">
        <v>3.387</v>
      </c>
      <c r="AJ89" s="201">
        <v>3.7469999999999999</v>
      </c>
      <c r="AK89" s="225" t="s">
        <v>368</v>
      </c>
      <c r="AL89" s="200">
        <v>6.2389999999999999</v>
      </c>
      <c r="AM89" s="201">
        <v>8.5890000000000004</v>
      </c>
      <c r="AN89" s="222" t="s">
        <v>294</v>
      </c>
      <c r="AO89" s="200">
        <v>3.657</v>
      </c>
      <c r="AP89" s="201">
        <v>6.9370000000000003</v>
      </c>
      <c r="AQ89" s="560" t="s">
        <v>258</v>
      </c>
      <c r="AR89" s="561">
        <v>5.1369999999999996</v>
      </c>
      <c r="AS89" s="562">
        <v>6.827</v>
      </c>
      <c r="AT89" s="560" t="s">
        <v>258</v>
      </c>
      <c r="AU89" s="561">
        <v>4.5670000000000002</v>
      </c>
      <c r="AV89" s="562">
        <v>6.9370000000000003</v>
      </c>
      <c r="AW89" s="281" t="s">
        <v>368</v>
      </c>
      <c r="AX89" s="282">
        <v>5.0025000000000004</v>
      </c>
      <c r="AY89" s="282" t="s">
        <v>53</v>
      </c>
      <c r="AZ89" s="282" t="s">
        <v>53</v>
      </c>
      <c r="BA89" s="283">
        <v>5.4225000000000003</v>
      </c>
    </row>
    <row r="90" spans="1:53" s="118" customFormat="1" ht="12" customHeight="1" x14ac:dyDescent="0.25">
      <c r="A90" s="827"/>
      <c r="B90" s="822"/>
      <c r="C90" s="545" t="s">
        <v>127</v>
      </c>
      <c r="D90" s="569" t="s">
        <v>293</v>
      </c>
      <c r="E90" s="570">
        <v>2.016</v>
      </c>
      <c r="F90" s="571">
        <v>2.0659999999999998</v>
      </c>
      <c r="G90" s="569" t="s">
        <v>293</v>
      </c>
      <c r="H90" s="570">
        <v>2.016</v>
      </c>
      <c r="I90" s="571">
        <v>2.359</v>
      </c>
      <c r="J90" s="569" t="s">
        <v>256</v>
      </c>
      <c r="K90" s="570">
        <v>1.8759999999999999</v>
      </c>
      <c r="L90" s="571">
        <v>2.2189999999999999</v>
      </c>
      <c r="M90" s="569" t="s">
        <v>292</v>
      </c>
      <c r="N90" s="570">
        <v>4.5960000000000001</v>
      </c>
      <c r="O90" s="571">
        <v>5.9569999999999999</v>
      </c>
      <c r="P90" s="199" t="s">
        <v>260</v>
      </c>
      <c r="Q90" s="200">
        <v>6.5659999999999998</v>
      </c>
      <c r="R90" s="201">
        <v>7.1559999999999997</v>
      </c>
      <c r="S90" s="199" t="s">
        <v>260</v>
      </c>
      <c r="T90" s="200">
        <v>5.4509999999999996</v>
      </c>
      <c r="U90" s="201">
        <v>7.0110000000000001</v>
      </c>
      <c r="V90" s="199" t="s">
        <v>330</v>
      </c>
      <c r="W90" s="200">
        <v>3.0259999999999998</v>
      </c>
      <c r="X90" s="201">
        <v>4.0960000000000001</v>
      </c>
      <c r="Y90" s="199" t="s">
        <v>329</v>
      </c>
      <c r="Z90" s="200">
        <v>2.722</v>
      </c>
      <c r="AA90" s="201">
        <v>4.3220000000000001</v>
      </c>
      <c r="AB90" s="199" t="s">
        <v>329</v>
      </c>
      <c r="AC90" s="200">
        <v>3.4620000000000002</v>
      </c>
      <c r="AD90" s="201">
        <v>4.0419999999999998</v>
      </c>
      <c r="AE90" s="199" t="s">
        <v>368</v>
      </c>
      <c r="AF90" s="200">
        <v>2.23</v>
      </c>
      <c r="AG90" s="201">
        <v>2.81</v>
      </c>
      <c r="AH90" s="199" t="s">
        <v>329</v>
      </c>
      <c r="AI90" s="200">
        <v>2.8</v>
      </c>
      <c r="AJ90" s="201">
        <v>5.13</v>
      </c>
      <c r="AK90" s="225" t="s">
        <v>260</v>
      </c>
      <c r="AL90" s="200">
        <v>3.24</v>
      </c>
      <c r="AM90" s="201">
        <v>5.62</v>
      </c>
      <c r="AN90" s="222" t="s">
        <v>258</v>
      </c>
      <c r="AO90" s="200">
        <v>2.67</v>
      </c>
      <c r="AP90" s="201">
        <v>5.05</v>
      </c>
      <c r="AQ90" s="560" t="s">
        <v>335</v>
      </c>
      <c r="AR90" s="561">
        <v>3.42</v>
      </c>
      <c r="AS90" s="562">
        <v>3.65</v>
      </c>
      <c r="AT90" s="560" t="s">
        <v>258</v>
      </c>
      <c r="AU90" s="561">
        <v>4.4390000000000001</v>
      </c>
      <c r="AV90" s="562">
        <v>4.6390000000000002</v>
      </c>
      <c r="AW90" s="281" t="s">
        <v>257</v>
      </c>
      <c r="AX90" s="282">
        <v>4.2893530000000002</v>
      </c>
      <c r="AY90" s="282" t="s">
        <v>333</v>
      </c>
      <c r="AZ90" s="282" t="s">
        <v>53</v>
      </c>
      <c r="BA90" s="283">
        <v>5.3727689999999999</v>
      </c>
    </row>
    <row r="91" spans="1:53" s="118" customFormat="1" ht="12" customHeight="1" x14ac:dyDescent="0.25">
      <c r="A91" s="827"/>
      <c r="B91" s="822"/>
      <c r="C91" s="545" t="s">
        <v>128</v>
      </c>
      <c r="D91" s="569" t="s">
        <v>53</v>
      </c>
      <c r="E91" s="570" t="s">
        <v>53</v>
      </c>
      <c r="F91" s="571" t="s">
        <v>53</v>
      </c>
      <c r="G91" s="569" t="s">
        <v>53</v>
      </c>
      <c r="H91" s="570" t="s">
        <v>53</v>
      </c>
      <c r="I91" s="571" t="s">
        <v>53</v>
      </c>
      <c r="J91" s="569" t="s">
        <v>53</v>
      </c>
      <c r="K91" s="570" t="s">
        <v>53</v>
      </c>
      <c r="L91" s="571" t="s">
        <v>53</v>
      </c>
      <c r="M91" s="569" t="s">
        <v>53</v>
      </c>
      <c r="N91" s="570" t="s">
        <v>53</v>
      </c>
      <c r="O91" s="571" t="s">
        <v>53</v>
      </c>
      <c r="P91" s="199" t="s">
        <v>53</v>
      </c>
      <c r="Q91" s="200" t="s">
        <v>53</v>
      </c>
      <c r="R91" s="201" t="s">
        <v>53</v>
      </c>
      <c r="S91" s="199" t="s">
        <v>53</v>
      </c>
      <c r="T91" s="200" t="s">
        <v>53</v>
      </c>
      <c r="U91" s="201" t="s">
        <v>53</v>
      </c>
      <c r="V91" s="199" t="s">
        <v>53</v>
      </c>
      <c r="W91" s="200" t="s">
        <v>53</v>
      </c>
      <c r="X91" s="201" t="s">
        <v>53</v>
      </c>
      <c r="Y91" s="199" t="s">
        <v>255</v>
      </c>
      <c r="Z91" s="200">
        <v>5.7539999999999996</v>
      </c>
      <c r="AA91" s="201">
        <v>5.7539999999999996</v>
      </c>
      <c r="AB91" s="199" t="s">
        <v>53</v>
      </c>
      <c r="AC91" s="200" t="s">
        <v>53</v>
      </c>
      <c r="AD91" s="201" t="s">
        <v>53</v>
      </c>
      <c r="AE91" s="199" t="s">
        <v>53</v>
      </c>
      <c r="AF91" s="200" t="s">
        <v>53</v>
      </c>
      <c r="AG91" s="201" t="s">
        <v>53</v>
      </c>
      <c r="AH91" s="199" t="s">
        <v>53</v>
      </c>
      <c r="AI91" s="200" t="s">
        <v>53</v>
      </c>
      <c r="AJ91" s="201" t="s">
        <v>53</v>
      </c>
      <c r="AK91" s="225" t="s">
        <v>372</v>
      </c>
      <c r="AL91" s="200">
        <v>2.35</v>
      </c>
      <c r="AM91" s="201">
        <v>2.4300000000000002</v>
      </c>
      <c r="AN91" s="222" t="s">
        <v>255</v>
      </c>
      <c r="AO91" s="200" t="s">
        <v>53</v>
      </c>
      <c r="AP91" s="201">
        <v>2.06</v>
      </c>
      <c r="AQ91" s="560" t="s">
        <v>372</v>
      </c>
      <c r="AR91" s="561" t="s">
        <v>53</v>
      </c>
      <c r="AS91" s="562">
        <v>1.96</v>
      </c>
      <c r="AT91" s="560" t="s">
        <v>372</v>
      </c>
      <c r="AU91" s="561" t="s">
        <v>53</v>
      </c>
      <c r="AV91" s="562">
        <v>2.4990000000000001</v>
      </c>
      <c r="AW91" s="281" t="s">
        <v>255</v>
      </c>
      <c r="AX91" s="282">
        <v>1.7861180000000001</v>
      </c>
      <c r="AY91" s="282" t="s">
        <v>333</v>
      </c>
      <c r="AZ91" s="282" t="s">
        <v>53</v>
      </c>
      <c r="BA91" s="283">
        <v>2.3532220000000001</v>
      </c>
    </row>
    <row r="92" spans="1:53" s="118" customFormat="1" ht="12" customHeight="1" x14ac:dyDescent="0.25">
      <c r="A92" s="827"/>
      <c r="B92" s="822"/>
      <c r="C92" s="545" t="s">
        <v>129</v>
      </c>
      <c r="D92" s="569" t="s">
        <v>53</v>
      </c>
      <c r="E92" s="570" t="s">
        <v>53</v>
      </c>
      <c r="F92" s="571" t="s">
        <v>53</v>
      </c>
      <c r="G92" s="569" t="s">
        <v>53</v>
      </c>
      <c r="H92" s="570" t="s">
        <v>53</v>
      </c>
      <c r="I92" s="571" t="s">
        <v>53</v>
      </c>
      <c r="J92" s="569" t="s">
        <v>53</v>
      </c>
      <c r="K92" s="570" t="s">
        <v>53</v>
      </c>
      <c r="L92" s="571" t="s">
        <v>53</v>
      </c>
      <c r="M92" s="569" t="s">
        <v>53</v>
      </c>
      <c r="N92" s="570" t="s">
        <v>53</v>
      </c>
      <c r="O92" s="571" t="s">
        <v>53</v>
      </c>
      <c r="P92" s="199" t="s">
        <v>53</v>
      </c>
      <c r="Q92" s="200" t="s">
        <v>53</v>
      </c>
      <c r="R92" s="201" t="s">
        <v>53</v>
      </c>
      <c r="S92" s="199" t="s">
        <v>53</v>
      </c>
      <c r="T92" s="200" t="s">
        <v>53</v>
      </c>
      <c r="U92" s="201" t="s">
        <v>53</v>
      </c>
      <c r="V92" s="199" t="s">
        <v>53</v>
      </c>
      <c r="W92" s="200" t="s">
        <v>53</v>
      </c>
      <c r="X92" s="201" t="s">
        <v>53</v>
      </c>
      <c r="Y92" s="199"/>
      <c r="Z92" s="200"/>
      <c r="AA92" s="201"/>
      <c r="AB92" s="199"/>
      <c r="AC92" s="200"/>
      <c r="AD92" s="201"/>
      <c r="AE92" s="199"/>
      <c r="AF92" s="200"/>
      <c r="AG92" s="201"/>
      <c r="AH92" s="199"/>
      <c r="AI92" s="200"/>
      <c r="AJ92" s="201"/>
      <c r="AK92" s="225" t="s">
        <v>53</v>
      </c>
      <c r="AL92" s="200" t="s">
        <v>53</v>
      </c>
      <c r="AM92" s="201" t="s">
        <v>53</v>
      </c>
      <c r="AN92" s="222" t="s">
        <v>53</v>
      </c>
      <c r="AO92" s="200" t="s">
        <v>53</v>
      </c>
      <c r="AP92" s="201" t="s">
        <v>53</v>
      </c>
      <c r="AQ92" s="560" t="s">
        <v>53</v>
      </c>
      <c r="AR92" s="561" t="s">
        <v>53</v>
      </c>
      <c r="AS92" s="562" t="s">
        <v>53</v>
      </c>
      <c r="AT92" s="560" t="s">
        <v>53</v>
      </c>
      <c r="AU92" s="561" t="s">
        <v>53</v>
      </c>
      <c r="AV92" s="562" t="s">
        <v>53</v>
      </c>
      <c r="AW92" s="281" t="s">
        <v>53</v>
      </c>
      <c r="AX92" s="282" t="s">
        <v>53</v>
      </c>
      <c r="AY92" s="282" t="s">
        <v>53</v>
      </c>
      <c r="AZ92" s="282" t="s">
        <v>53</v>
      </c>
      <c r="BA92" s="283"/>
    </row>
    <row r="93" spans="1:53" s="118" customFormat="1" ht="12" customHeight="1" x14ac:dyDescent="0.25">
      <c r="A93" s="827"/>
      <c r="B93" s="823"/>
      <c r="C93" s="674" t="s">
        <v>917</v>
      </c>
      <c r="D93" s="569" t="s">
        <v>372</v>
      </c>
      <c r="E93" s="570">
        <v>2.9729999999999999</v>
      </c>
      <c r="F93" s="571">
        <v>2.9729999999999999</v>
      </c>
      <c r="G93" s="569" t="s">
        <v>53</v>
      </c>
      <c r="H93" s="570" t="s">
        <v>53</v>
      </c>
      <c r="I93" s="571" t="s">
        <v>53</v>
      </c>
      <c r="J93" s="569" t="s">
        <v>53</v>
      </c>
      <c r="K93" s="570" t="s">
        <v>53</v>
      </c>
      <c r="L93" s="571" t="s">
        <v>53</v>
      </c>
      <c r="M93" s="569" t="s">
        <v>53</v>
      </c>
      <c r="N93" s="570" t="s">
        <v>53</v>
      </c>
      <c r="O93" s="571" t="s">
        <v>53</v>
      </c>
      <c r="P93" s="226" t="s">
        <v>256</v>
      </c>
      <c r="Q93" s="227">
        <v>1.3169999999999999</v>
      </c>
      <c r="R93" s="228">
        <v>1.877</v>
      </c>
      <c r="S93" s="226" t="s">
        <v>256</v>
      </c>
      <c r="T93" s="227">
        <v>1.8440000000000001</v>
      </c>
      <c r="U93" s="228">
        <v>2.3940000000000001</v>
      </c>
      <c r="V93" s="226" t="s">
        <v>53</v>
      </c>
      <c r="W93" s="227">
        <v>1.8440000000000001</v>
      </c>
      <c r="X93" s="228" t="s">
        <v>53</v>
      </c>
      <c r="Y93" s="226" t="s">
        <v>372</v>
      </c>
      <c r="Z93" s="227">
        <v>1.93</v>
      </c>
      <c r="AA93" s="228">
        <v>1.93</v>
      </c>
      <c r="AB93" s="226" t="s">
        <v>372</v>
      </c>
      <c r="AC93" s="227">
        <v>1.93</v>
      </c>
      <c r="AD93" s="228">
        <v>1.93</v>
      </c>
      <c r="AE93" s="226" t="s">
        <v>372</v>
      </c>
      <c r="AF93" s="227">
        <v>2.0499999999999998</v>
      </c>
      <c r="AG93" s="228">
        <v>2.0499999999999998</v>
      </c>
      <c r="AH93" s="226" t="s">
        <v>372</v>
      </c>
      <c r="AI93" s="227">
        <v>2.0499999999999998</v>
      </c>
      <c r="AJ93" s="228">
        <v>2.0499999999999998</v>
      </c>
      <c r="AK93" s="237" t="s">
        <v>372</v>
      </c>
      <c r="AL93" s="227">
        <v>1.37</v>
      </c>
      <c r="AM93" s="228">
        <v>1.37</v>
      </c>
      <c r="AN93" s="239" t="s">
        <v>256</v>
      </c>
      <c r="AO93" s="227">
        <v>1.3</v>
      </c>
      <c r="AP93" s="228">
        <v>4.3479999999999999</v>
      </c>
      <c r="AQ93" s="563" t="s">
        <v>255</v>
      </c>
      <c r="AR93" s="564">
        <v>0.94099999999999995</v>
      </c>
      <c r="AS93" s="565">
        <v>1.9410000000000001</v>
      </c>
      <c r="AT93" s="563" t="s">
        <v>255</v>
      </c>
      <c r="AU93" s="564">
        <v>0.93</v>
      </c>
      <c r="AV93" s="565">
        <v>1.84</v>
      </c>
      <c r="AW93" s="239" t="s">
        <v>53</v>
      </c>
      <c r="AX93" s="227" t="s">
        <v>53</v>
      </c>
      <c r="AY93" s="227" t="s">
        <v>53</v>
      </c>
      <c r="AZ93" s="227" t="s">
        <v>53</v>
      </c>
      <c r="BA93" s="228"/>
    </row>
    <row r="94" spans="1:53" s="118" customFormat="1" ht="12" customHeight="1" x14ac:dyDescent="0.25">
      <c r="A94" s="827"/>
      <c r="B94" s="828" t="s">
        <v>43</v>
      </c>
      <c r="C94" s="234" t="s">
        <v>138</v>
      </c>
      <c r="D94" s="566" t="s">
        <v>255</v>
      </c>
      <c r="E94" s="567">
        <v>3.161</v>
      </c>
      <c r="F94" s="568">
        <v>5.3010000000000002</v>
      </c>
      <c r="G94" s="566" t="s">
        <v>334</v>
      </c>
      <c r="H94" s="567">
        <v>3.161</v>
      </c>
      <c r="I94" s="568">
        <v>15.542</v>
      </c>
      <c r="J94" s="566" t="s">
        <v>293</v>
      </c>
      <c r="K94" s="567">
        <v>7.9420000000000002</v>
      </c>
      <c r="L94" s="568">
        <v>8.2029999999999994</v>
      </c>
      <c r="M94" s="566" t="s">
        <v>257</v>
      </c>
      <c r="N94" s="567">
        <v>8.3030000000000008</v>
      </c>
      <c r="O94" s="568">
        <v>20.888000000000002</v>
      </c>
      <c r="P94" s="229" t="s">
        <v>368</v>
      </c>
      <c r="Q94" s="230">
        <v>22.202000000000002</v>
      </c>
      <c r="R94" s="231">
        <v>23.376000000000001</v>
      </c>
      <c r="S94" s="229" t="s">
        <v>335</v>
      </c>
      <c r="T94" s="230">
        <v>22.193999999999999</v>
      </c>
      <c r="U94" s="231">
        <v>22.754000000000001</v>
      </c>
      <c r="V94" s="229" t="s">
        <v>335</v>
      </c>
      <c r="W94" s="230">
        <v>20.850999999999999</v>
      </c>
      <c r="X94" s="231">
        <v>21.541</v>
      </c>
      <c r="Y94" s="229" t="s">
        <v>257</v>
      </c>
      <c r="Z94" s="230">
        <v>21.238</v>
      </c>
      <c r="AA94" s="231">
        <v>21.238</v>
      </c>
      <c r="AB94" s="229" t="s">
        <v>335</v>
      </c>
      <c r="AC94" s="230">
        <v>18.471</v>
      </c>
      <c r="AD94" s="231">
        <v>18.471</v>
      </c>
      <c r="AE94" s="229" t="s">
        <v>368</v>
      </c>
      <c r="AF94" s="230">
        <v>10.496</v>
      </c>
      <c r="AG94" s="231">
        <v>11.536</v>
      </c>
      <c r="AH94" s="229" t="s">
        <v>262</v>
      </c>
      <c r="AI94" s="230">
        <v>10.019</v>
      </c>
      <c r="AJ94" s="231">
        <v>13.5045</v>
      </c>
      <c r="AK94" s="238" t="s">
        <v>262</v>
      </c>
      <c r="AL94" s="230">
        <v>10.449</v>
      </c>
      <c r="AM94" s="231">
        <v>37.3645</v>
      </c>
      <c r="AN94" s="240" t="s">
        <v>262</v>
      </c>
      <c r="AO94" s="230">
        <v>7.38</v>
      </c>
      <c r="AP94" s="231">
        <v>53.587499999999999</v>
      </c>
      <c r="AQ94" s="560" t="s">
        <v>260</v>
      </c>
      <c r="AR94" s="561">
        <v>16.309000000000001</v>
      </c>
      <c r="AS94" s="562">
        <v>52.009</v>
      </c>
      <c r="AT94" s="560" t="s">
        <v>332</v>
      </c>
      <c r="AU94" s="561">
        <v>43.859000000000002</v>
      </c>
      <c r="AV94" s="562">
        <v>54.210599999999999</v>
      </c>
      <c r="AW94" s="281" t="s">
        <v>336</v>
      </c>
      <c r="AX94" s="282">
        <v>44.068399999999997</v>
      </c>
      <c r="AY94" s="282" t="s">
        <v>333</v>
      </c>
      <c r="AZ94" s="282">
        <v>15.8796</v>
      </c>
      <c r="BA94" s="283">
        <v>59.948</v>
      </c>
    </row>
    <row r="95" spans="1:53" s="118" customFormat="1" ht="12" customHeight="1" x14ac:dyDescent="0.25">
      <c r="A95" s="827"/>
      <c r="B95" s="821"/>
      <c r="C95" s="235" t="s">
        <v>946</v>
      </c>
      <c r="D95" s="569" t="s">
        <v>293</v>
      </c>
      <c r="E95" s="570">
        <v>19.829000000000001</v>
      </c>
      <c r="F95" s="571">
        <v>19.829000000000001</v>
      </c>
      <c r="G95" s="569" t="s">
        <v>293</v>
      </c>
      <c r="H95" s="570">
        <v>19.79</v>
      </c>
      <c r="I95" s="571">
        <v>19.79</v>
      </c>
      <c r="J95" s="569" t="s">
        <v>258</v>
      </c>
      <c r="K95" s="570">
        <v>23.372</v>
      </c>
      <c r="L95" s="571">
        <v>32.042999999999999</v>
      </c>
      <c r="M95" s="569" t="s">
        <v>257</v>
      </c>
      <c r="N95" s="570">
        <v>22.545999999999999</v>
      </c>
      <c r="O95" s="571">
        <v>28.506</v>
      </c>
      <c r="P95" s="199" t="s">
        <v>368</v>
      </c>
      <c r="Q95" s="200">
        <v>23.18</v>
      </c>
      <c r="R95" s="201">
        <v>29.08</v>
      </c>
      <c r="S95" s="199" t="s">
        <v>257</v>
      </c>
      <c r="T95" s="200">
        <v>15.62</v>
      </c>
      <c r="U95" s="201">
        <v>15.62</v>
      </c>
      <c r="V95" s="199" t="s">
        <v>257</v>
      </c>
      <c r="W95" s="200">
        <v>16.38</v>
      </c>
      <c r="X95" s="201">
        <v>16.38</v>
      </c>
      <c r="Y95" s="199" t="s">
        <v>258</v>
      </c>
      <c r="Z95" s="200">
        <v>28.62</v>
      </c>
      <c r="AA95" s="201">
        <v>28.62</v>
      </c>
      <c r="AB95" s="199" t="s">
        <v>329</v>
      </c>
      <c r="AC95" s="200">
        <v>29.4575</v>
      </c>
      <c r="AD95" s="201">
        <v>31.227499999999999</v>
      </c>
      <c r="AE95" s="199" t="s">
        <v>329</v>
      </c>
      <c r="AF95" s="200">
        <v>23.677499999999998</v>
      </c>
      <c r="AG95" s="201">
        <v>26.237500000000001</v>
      </c>
      <c r="AH95" s="199" t="s">
        <v>330</v>
      </c>
      <c r="AI95" s="200">
        <v>25.427499999999998</v>
      </c>
      <c r="AJ95" s="201">
        <v>27.9575</v>
      </c>
      <c r="AK95" s="225" t="s">
        <v>260</v>
      </c>
      <c r="AL95" s="200">
        <v>58.711500000000001</v>
      </c>
      <c r="AM95" s="201">
        <v>58.711500000000001</v>
      </c>
      <c r="AN95" s="222" t="s">
        <v>262</v>
      </c>
      <c r="AO95" s="200">
        <v>36.237499999999997</v>
      </c>
      <c r="AP95" s="201">
        <v>39.557499999999997</v>
      </c>
      <c r="AQ95" s="560" t="s">
        <v>261</v>
      </c>
      <c r="AR95" s="561">
        <v>30.166499999999999</v>
      </c>
      <c r="AS95" s="562">
        <v>36.778500000000001</v>
      </c>
      <c r="AT95" s="560" t="s">
        <v>263</v>
      </c>
      <c r="AU95" s="561">
        <v>33.847499999999997</v>
      </c>
      <c r="AV95" s="562">
        <v>44.1295</v>
      </c>
      <c r="AW95" s="281" t="s">
        <v>369</v>
      </c>
      <c r="AX95" s="282">
        <v>31.665395</v>
      </c>
      <c r="AY95" s="282">
        <v>11.596579</v>
      </c>
      <c r="AZ95" s="282" t="s">
        <v>53</v>
      </c>
      <c r="BA95" s="283">
        <v>48.772877000000001</v>
      </c>
    </row>
    <row r="96" spans="1:53" s="118" customFormat="1" ht="12" customHeight="1" x14ac:dyDescent="0.25">
      <c r="A96" s="827"/>
      <c r="B96" s="821"/>
      <c r="C96" s="232" t="s">
        <v>137</v>
      </c>
      <c r="D96" s="569" t="s">
        <v>53</v>
      </c>
      <c r="E96" s="570" t="s">
        <v>53</v>
      </c>
      <c r="F96" s="571" t="s">
        <v>53</v>
      </c>
      <c r="G96" s="569" t="s">
        <v>53</v>
      </c>
      <c r="H96" s="570">
        <v>0.105</v>
      </c>
      <c r="I96" s="571" t="s">
        <v>53</v>
      </c>
      <c r="J96" s="569" t="s">
        <v>255</v>
      </c>
      <c r="K96" s="570">
        <v>1.1850000000000001</v>
      </c>
      <c r="L96" s="571">
        <v>1.1850000000000001</v>
      </c>
      <c r="M96" s="569" t="s">
        <v>256</v>
      </c>
      <c r="N96" s="570">
        <v>2.5150000000000001</v>
      </c>
      <c r="O96" s="571">
        <v>2.5150000000000001</v>
      </c>
      <c r="P96" s="199" t="s">
        <v>256</v>
      </c>
      <c r="Q96" s="200">
        <v>6.28</v>
      </c>
      <c r="R96" s="201">
        <v>6.28</v>
      </c>
      <c r="S96" s="199" t="s">
        <v>255</v>
      </c>
      <c r="T96" s="200">
        <v>6.21</v>
      </c>
      <c r="U96" s="201">
        <v>6.21</v>
      </c>
      <c r="V96" s="199" t="s">
        <v>372</v>
      </c>
      <c r="W96" s="200">
        <v>1.61</v>
      </c>
      <c r="X96" s="201">
        <v>1.61</v>
      </c>
      <c r="Y96" s="199" t="s">
        <v>372</v>
      </c>
      <c r="Z96" s="200">
        <v>2.11</v>
      </c>
      <c r="AA96" s="201">
        <v>2.11</v>
      </c>
      <c r="AB96" s="199" t="s">
        <v>372</v>
      </c>
      <c r="AC96" s="200">
        <v>2.09</v>
      </c>
      <c r="AD96" s="201">
        <v>2.09</v>
      </c>
      <c r="AE96" s="199" t="s">
        <v>372</v>
      </c>
      <c r="AF96" s="200">
        <v>2.09</v>
      </c>
      <c r="AG96" s="201">
        <v>2.09</v>
      </c>
      <c r="AH96" s="199" t="s">
        <v>255</v>
      </c>
      <c r="AI96" s="200">
        <v>2.16</v>
      </c>
      <c r="AJ96" s="201">
        <v>2.16</v>
      </c>
      <c r="AK96" s="225" t="s">
        <v>255</v>
      </c>
      <c r="AL96" s="200" t="s">
        <v>841</v>
      </c>
      <c r="AM96" s="201" t="s">
        <v>841</v>
      </c>
      <c r="AN96" s="222" t="s">
        <v>255</v>
      </c>
      <c r="AO96" s="200">
        <v>2.6652</v>
      </c>
      <c r="AP96" s="201">
        <v>2.6652</v>
      </c>
      <c r="AQ96" s="560" t="s">
        <v>256</v>
      </c>
      <c r="AR96" s="561">
        <v>2.9</v>
      </c>
      <c r="AS96" s="562">
        <v>4.8</v>
      </c>
      <c r="AT96" s="560" t="s">
        <v>255</v>
      </c>
      <c r="AU96" s="561">
        <v>2.92</v>
      </c>
      <c r="AV96" s="562">
        <v>4.82</v>
      </c>
      <c r="AW96" s="281" t="s">
        <v>255</v>
      </c>
      <c r="AX96" s="282">
        <v>2.94</v>
      </c>
      <c r="AY96" s="282" t="s">
        <v>53</v>
      </c>
      <c r="AZ96" s="282" t="s">
        <v>333</v>
      </c>
      <c r="BA96" s="283">
        <v>5.1100000000000003</v>
      </c>
    </row>
    <row r="97" spans="1:54" s="118" customFormat="1" ht="12" customHeight="1" x14ac:dyDescent="0.25">
      <c r="A97" s="827"/>
      <c r="B97" s="821"/>
      <c r="C97" s="235" t="s">
        <v>136</v>
      </c>
      <c r="D97" s="569"/>
      <c r="E97" s="570"/>
      <c r="F97" s="571"/>
      <c r="G97" s="569"/>
      <c r="H97" s="570"/>
      <c r="I97" s="571"/>
      <c r="J97" s="569"/>
      <c r="K97" s="570"/>
      <c r="L97" s="571"/>
      <c r="M97" s="569"/>
      <c r="N97" s="570"/>
      <c r="O97" s="571"/>
      <c r="P97" s="199" t="s">
        <v>53</v>
      </c>
      <c r="Q97" s="200" t="s">
        <v>53</v>
      </c>
      <c r="R97" s="201" t="s">
        <v>53</v>
      </c>
      <c r="S97" s="199"/>
      <c r="T97" s="200"/>
      <c r="U97" s="201"/>
      <c r="V97" s="199" t="s">
        <v>53</v>
      </c>
      <c r="W97" s="200" t="s">
        <v>53</v>
      </c>
      <c r="X97" s="201" t="s">
        <v>53</v>
      </c>
      <c r="Y97" s="199"/>
      <c r="Z97" s="200"/>
      <c r="AA97" s="201"/>
      <c r="AB97" s="199" t="s">
        <v>53</v>
      </c>
      <c r="AC97" s="200" t="s">
        <v>53</v>
      </c>
      <c r="AD97" s="201" t="s">
        <v>53</v>
      </c>
      <c r="AE97" s="199" t="s">
        <v>53</v>
      </c>
      <c r="AF97" s="200" t="s">
        <v>53</v>
      </c>
      <c r="AG97" s="201" t="s">
        <v>53</v>
      </c>
      <c r="AH97" s="199"/>
      <c r="AI97" s="200"/>
      <c r="AJ97" s="201"/>
      <c r="AK97" s="225"/>
      <c r="AL97" s="200"/>
      <c r="AM97" s="201"/>
      <c r="AN97" s="222" t="s">
        <v>53</v>
      </c>
      <c r="AO97" s="200" t="s">
        <v>53</v>
      </c>
      <c r="AP97" s="201" t="s">
        <v>53</v>
      </c>
      <c r="AQ97" s="560" t="s">
        <v>255</v>
      </c>
      <c r="AR97" s="561">
        <v>2.85</v>
      </c>
      <c r="AS97" s="562">
        <v>2.85</v>
      </c>
      <c r="AT97" s="560" t="s">
        <v>334</v>
      </c>
      <c r="AU97" s="561">
        <v>12.28</v>
      </c>
      <c r="AV97" s="562">
        <v>13.02</v>
      </c>
      <c r="AW97" s="281" t="s">
        <v>293</v>
      </c>
      <c r="AX97" s="282">
        <v>3.08</v>
      </c>
      <c r="AY97" s="282" t="s">
        <v>333</v>
      </c>
      <c r="AZ97" s="282">
        <v>0.45</v>
      </c>
      <c r="BA97" s="283">
        <v>3.53</v>
      </c>
    </row>
    <row r="98" spans="1:54" s="118" customFormat="1" ht="12" customHeight="1" x14ac:dyDescent="0.25">
      <c r="A98" s="827"/>
      <c r="B98" s="829"/>
      <c r="C98" s="233" t="s">
        <v>194</v>
      </c>
      <c r="D98" s="572"/>
      <c r="E98" s="573"/>
      <c r="F98" s="574"/>
      <c r="G98" s="572"/>
      <c r="H98" s="573"/>
      <c r="I98" s="574"/>
      <c r="J98" s="572" t="s">
        <v>53</v>
      </c>
      <c r="K98" s="573" t="s">
        <v>53</v>
      </c>
      <c r="L98" s="574" t="s">
        <v>53</v>
      </c>
      <c r="M98" s="572" t="s">
        <v>53</v>
      </c>
      <c r="N98" s="573" t="s">
        <v>53</v>
      </c>
      <c r="O98" s="574" t="s">
        <v>53</v>
      </c>
      <c r="P98" s="203" t="s">
        <v>53</v>
      </c>
      <c r="Q98" s="204" t="s">
        <v>53</v>
      </c>
      <c r="R98" s="205" t="s">
        <v>53</v>
      </c>
      <c r="S98" s="203" t="s">
        <v>53</v>
      </c>
      <c r="T98" s="204" t="s">
        <v>53</v>
      </c>
      <c r="U98" s="205" t="s">
        <v>53</v>
      </c>
      <c r="V98" s="203" t="s">
        <v>53</v>
      </c>
      <c r="W98" s="204" t="s">
        <v>53</v>
      </c>
      <c r="X98" s="205" t="s">
        <v>53</v>
      </c>
      <c r="Y98" s="203" t="s">
        <v>53</v>
      </c>
      <c r="Z98" s="204" t="s">
        <v>53</v>
      </c>
      <c r="AA98" s="205" t="s">
        <v>53</v>
      </c>
      <c r="AB98" s="203" t="s">
        <v>53</v>
      </c>
      <c r="AC98" s="204" t="s">
        <v>53</v>
      </c>
      <c r="AD98" s="205" t="s">
        <v>53</v>
      </c>
      <c r="AE98" s="203" t="s">
        <v>53</v>
      </c>
      <c r="AF98" s="204" t="s">
        <v>53</v>
      </c>
      <c r="AG98" s="205" t="s">
        <v>53</v>
      </c>
      <c r="AH98" s="203" t="s">
        <v>53</v>
      </c>
      <c r="AI98" s="204" t="s">
        <v>53</v>
      </c>
      <c r="AJ98" s="205" t="s">
        <v>53</v>
      </c>
      <c r="AK98" s="556" t="s">
        <v>53</v>
      </c>
      <c r="AL98" s="204" t="s">
        <v>53</v>
      </c>
      <c r="AM98" s="205" t="s">
        <v>53</v>
      </c>
      <c r="AN98" s="224" t="s">
        <v>372</v>
      </c>
      <c r="AO98" s="204">
        <v>0.28999999999999998</v>
      </c>
      <c r="AP98" s="205">
        <v>0.28999999999999998</v>
      </c>
      <c r="AQ98" s="575" t="s">
        <v>372</v>
      </c>
      <c r="AR98" s="576">
        <v>0.28999999999999998</v>
      </c>
      <c r="AS98" s="577">
        <v>0.28999999999999998</v>
      </c>
      <c r="AT98" s="575" t="s">
        <v>255</v>
      </c>
      <c r="AU98" s="576">
        <v>0.32</v>
      </c>
      <c r="AV98" s="577">
        <v>0.32</v>
      </c>
      <c r="AW98" s="224" t="s">
        <v>256</v>
      </c>
      <c r="AX98" s="204">
        <v>0.32</v>
      </c>
      <c r="AY98" s="204" t="s">
        <v>53</v>
      </c>
      <c r="AZ98" s="204" t="s">
        <v>333</v>
      </c>
      <c r="BA98" s="205">
        <v>0.33</v>
      </c>
    </row>
    <row r="99" spans="1:54" ht="15.75" customHeight="1" x14ac:dyDescent="0.25">
      <c r="A99" s="304"/>
      <c r="C99" s="596"/>
      <c r="BB99" s="89"/>
    </row>
    <row r="100" spans="1:54" ht="15.75" customHeight="1" x14ac:dyDescent="0.25">
      <c r="A100" s="304"/>
    </row>
    <row r="101" spans="1:54" ht="15.75" customHeight="1" x14ac:dyDescent="0.25">
      <c r="A101" s="304"/>
    </row>
    <row r="102" spans="1:54" ht="15.75" customHeight="1" x14ac:dyDescent="0.25">
      <c r="A102" s="304"/>
    </row>
    <row r="103" spans="1:54" ht="15.75" customHeight="1" x14ac:dyDescent="0.25">
      <c r="A103" s="304"/>
    </row>
    <row r="104" spans="1:54" ht="15.75" customHeight="1" x14ac:dyDescent="0.25">
      <c r="A104" s="304"/>
    </row>
    <row r="105" spans="1:54" ht="15.75" customHeight="1" x14ac:dyDescent="0.25">
      <c r="A105" s="304"/>
    </row>
  </sheetData>
  <mergeCells count="213">
    <mergeCell ref="V11:X11"/>
    <mergeCell ref="D12:F12"/>
    <mergeCell ref="G12:I12"/>
    <mergeCell ref="J12:L12"/>
    <mergeCell ref="M12:O12"/>
    <mergeCell ref="P12:R12"/>
    <mergeCell ref="S12:U12"/>
    <mergeCell ref="V12:X12"/>
    <mergeCell ref="D13:D14"/>
    <mergeCell ref="E13:E14"/>
    <mergeCell ref="F13:F14"/>
    <mergeCell ref="G13:G14"/>
    <mergeCell ref="H13:H14"/>
    <mergeCell ref="I13:I14"/>
    <mergeCell ref="J13:J14"/>
    <mergeCell ref="Y12:AA12"/>
    <mergeCell ref="AB12:AD12"/>
    <mergeCell ref="K13:K14"/>
    <mergeCell ref="L13:L14"/>
    <mergeCell ref="M13:M14"/>
    <mergeCell ref="N13:N14"/>
    <mergeCell ref="O13:O14"/>
    <mergeCell ref="P13:P14"/>
    <mergeCell ref="AQ12:AS12"/>
    <mergeCell ref="Q13:Q14"/>
    <mergeCell ref="R13:R14"/>
    <mergeCell ref="S13:S14"/>
    <mergeCell ref="T13:T14"/>
    <mergeCell ref="U13:U14"/>
    <mergeCell ref="V13:V14"/>
    <mergeCell ref="AI13:AI14"/>
    <mergeCell ref="AJ13:AJ14"/>
    <mergeCell ref="AT12:AV12"/>
    <mergeCell ref="AW12:BB12"/>
    <mergeCell ref="AE12:AG12"/>
    <mergeCell ref="AH12:AJ12"/>
    <mergeCell ref="AK12:AM12"/>
    <mergeCell ref="AN12:AP12"/>
    <mergeCell ref="W13:W14"/>
    <mergeCell ref="X13:X14"/>
    <mergeCell ref="Y13:Y14"/>
    <mergeCell ref="Z13:Z14"/>
    <mergeCell ref="AA13:AA14"/>
    <mergeCell ref="AB13:AB14"/>
    <mergeCell ref="AK13:AK14"/>
    <mergeCell ref="AL13:AL14"/>
    <mergeCell ref="AM13:AM14"/>
    <mergeCell ref="AN13:AN14"/>
    <mergeCell ref="AC13:AC14"/>
    <mergeCell ref="AD13:AD14"/>
    <mergeCell ref="AE13:AE14"/>
    <mergeCell ref="AF13:AF14"/>
    <mergeCell ref="AG13:AG14"/>
    <mergeCell ref="AH13:AH14"/>
    <mergeCell ref="BB13:BB14"/>
    <mergeCell ref="AU13:AU14"/>
    <mergeCell ref="D25:F25"/>
    <mergeCell ref="G25:I25"/>
    <mergeCell ref="J25:L25"/>
    <mergeCell ref="M25:O25"/>
    <mergeCell ref="P25:R25"/>
    <mergeCell ref="S25:U25"/>
    <mergeCell ref="V25:X25"/>
    <mergeCell ref="Y25:AA25"/>
    <mergeCell ref="AB25:AD25"/>
    <mergeCell ref="AV13:AV14"/>
    <mergeCell ref="AW13:AW14"/>
    <mergeCell ref="AX13:AX14"/>
    <mergeCell ref="AY13:AZ13"/>
    <mergeCell ref="BA13:BA14"/>
    <mergeCell ref="AO13:AO14"/>
    <mergeCell ref="AP13:AP14"/>
    <mergeCell ref="AQ13:AQ14"/>
    <mergeCell ref="AR13:AR14"/>
    <mergeCell ref="AS13:AS14"/>
    <mergeCell ref="AT13:AT14"/>
    <mergeCell ref="M26:M27"/>
    <mergeCell ref="N26:N27"/>
    <mergeCell ref="O26:O27"/>
    <mergeCell ref="P26:P27"/>
    <mergeCell ref="Q26:Q27"/>
    <mergeCell ref="R26:R27"/>
    <mergeCell ref="AW25:BB25"/>
    <mergeCell ref="D26:D27"/>
    <mergeCell ref="E26:E27"/>
    <mergeCell ref="F26:F27"/>
    <mergeCell ref="G26:G27"/>
    <mergeCell ref="H26:H27"/>
    <mergeCell ref="I26:I27"/>
    <mergeCell ref="J26:J27"/>
    <mergeCell ref="K26:K27"/>
    <mergeCell ref="L26:L27"/>
    <mergeCell ref="AE25:AG25"/>
    <mergeCell ref="AH25:AJ25"/>
    <mergeCell ref="AK25:AM25"/>
    <mergeCell ref="AN25:AP25"/>
    <mergeCell ref="AQ25:AS25"/>
    <mergeCell ref="AT25:AV25"/>
    <mergeCell ref="Y26:Y27"/>
    <mergeCell ref="Z26:Z27"/>
    <mergeCell ref="AA26:AA27"/>
    <mergeCell ref="AB26:AB27"/>
    <mergeCell ref="AC26:AC27"/>
    <mergeCell ref="AD26:AD27"/>
    <mergeCell ref="S26:S27"/>
    <mergeCell ref="T26:T27"/>
    <mergeCell ref="U26:U27"/>
    <mergeCell ref="V26:V27"/>
    <mergeCell ref="W26:W27"/>
    <mergeCell ref="X26:X27"/>
    <mergeCell ref="AW26:AW27"/>
    <mergeCell ref="AX26:AX27"/>
    <mergeCell ref="AY26:AZ26"/>
    <mergeCell ref="BA26:BA27"/>
    <mergeCell ref="BB26:BB27"/>
    <mergeCell ref="B28:B31"/>
    <mergeCell ref="AQ26:AQ27"/>
    <mergeCell ref="AR26:AR27"/>
    <mergeCell ref="AS26:AS27"/>
    <mergeCell ref="AT26:AT27"/>
    <mergeCell ref="AU26:AU27"/>
    <mergeCell ref="AV26:AV27"/>
    <mergeCell ref="AK26:AK27"/>
    <mergeCell ref="AL26:AL27"/>
    <mergeCell ref="AM26:AM27"/>
    <mergeCell ref="AN26:AN27"/>
    <mergeCell ref="AO26:AO27"/>
    <mergeCell ref="AP26:AP27"/>
    <mergeCell ref="AE26:AE27"/>
    <mergeCell ref="AF26:AF27"/>
    <mergeCell ref="AG26:AG27"/>
    <mergeCell ref="AH26:AH27"/>
    <mergeCell ref="AI26:AI27"/>
    <mergeCell ref="AJ26:AJ27"/>
    <mergeCell ref="S46:U46"/>
    <mergeCell ref="V46:X46"/>
    <mergeCell ref="Y46:AA46"/>
    <mergeCell ref="AB46:AD46"/>
    <mergeCell ref="B32:B33"/>
    <mergeCell ref="B35:B39"/>
    <mergeCell ref="B42:B43"/>
    <mergeCell ref="D46:F46"/>
    <mergeCell ref="G46:I46"/>
    <mergeCell ref="J46:L46"/>
    <mergeCell ref="M47:M48"/>
    <mergeCell ref="N47:N48"/>
    <mergeCell ref="O47:O48"/>
    <mergeCell ref="P47:P48"/>
    <mergeCell ref="Q47:Q48"/>
    <mergeCell ref="R47:R48"/>
    <mergeCell ref="AW46:BA46"/>
    <mergeCell ref="D47:D48"/>
    <mergeCell ref="E47:E48"/>
    <mergeCell ref="F47:F48"/>
    <mergeCell ref="G47:G48"/>
    <mergeCell ref="H47:H48"/>
    <mergeCell ref="I47:I48"/>
    <mergeCell ref="J47:J48"/>
    <mergeCell ref="K47:K48"/>
    <mergeCell ref="L47:L48"/>
    <mergeCell ref="AE46:AG46"/>
    <mergeCell ref="AH46:AJ46"/>
    <mergeCell ref="AK46:AM46"/>
    <mergeCell ref="AN46:AP46"/>
    <mergeCell ref="AQ46:AS46"/>
    <mergeCell ref="AT46:AV46"/>
    <mergeCell ref="M46:O46"/>
    <mergeCell ref="P46:R46"/>
    <mergeCell ref="Y47:Y48"/>
    <mergeCell ref="Z47:Z48"/>
    <mergeCell ref="AA47:AA48"/>
    <mergeCell ref="AB47:AB48"/>
    <mergeCell ref="AC47:AC48"/>
    <mergeCell ref="AD47:AD48"/>
    <mergeCell ref="S47:S48"/>
    <mergeCell ref="T47:T48"/>
    <mergeCell ref="U47:U48"/>
    <mergeCell ref="V47:V48"/>
    <mergeCell ref="W47:W48"/>
    <mergeCell ref="X47:X48"/>
    <mergeCell ref="AK47:AK48"/>
    <mergeCell ref="AL47:AL48"/>
    <mergeCell ref="AM47:AM48"/>
    <mergeCell ref="AN47:AN48"/>
    <mergeCell ref="AO47:AO48"/>
    <mergeCell ref="AP47:AP48"/>
    <mergeCell ref="AE47:AE48"/>
    <mergeCell ref="AF47:AF48"/>
    <mergeCell ref="AG47:AG48"/>
    <mergeCell ref="AH47:AH48"/>
    <mergeCell ref="AI47:AI48"/>
    <mergeCell ref="AJ47:AJ48"/>
    <mergeCell ref="AW47:AW48"/>
    <mergeCell ref="AX47:AX48"/>
    <mergeCell ref="AY47:AZ47"/>
    <mergeCell ref="BA47:BA48"/>
    <mergeCell ref="AQ47:AQ48"/>
    <mergeCell ref="AR47:AR48"/>
    <mergeCell ref="AS47:AS48"/>
    <mergeCell ref="AT47:AT48"/>
    <mergeCell ref="AU47:AU48"/>
    <mergeCell ref="AV47:AV48"/>
    <mergeCell ref="A85:A98"/>
    <mergeCell ref="B85:B93"/>
    <mergeCell ref="B94:B98"/>
    <mergeCell ref="A49:A73"/>
    <mergeCell ref="B49:B61"/>
    <mergeCell ref="B62:B66"/>
    <mergeCell ref="B67:B70"/>
    <mergeCell ref="B71:B73"/>
    <mergeCell ref="A74:A83"/>
    <mergeCell ref="B74:B80"/>
    <mergeCell ref="B81:B8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3"/>
  <sheetViews>
    <sheetView showGridLines="0" workbookViewId="0"/>
  </sheetViews>
  <sheetFormatPr baseColWidth="10" defaultColWidth="9.109375" defaultRowHeight="15.75" customHeight="1" x14ac:dyDescent="0.25"/>
  <cols>
    <col min="1" max="1" width="9.88671875" style="50" customWidth="1"/>
    <col min="2" max="2" width="16.109375" style="51" customWidth="1"/>
    <col min="3" max="3" width="21.33203125" style="52" customWidth="1"/>
    <col min="4" max="13" width="6.6640625" style="53" customWidth="1"/>
    <col min="14" max="18" width="6.6640625" style="54" customWidth="1"/>
    <col min="19" max="21" width="6.6640625" style="55" customWidth="1"/>
    <col min="22" max="24" width="6.6640625" style="54" customWidth="1"/>
    <col min="25" max="25" width="6.6640625" style="132" customWidth="1"/>
    <col min="26" max="27" width="6.6640625" style="54" customWidth="1"/>
    <col min="28" max="28" width="6.6640625" style="132" customWidth="1"/>
    <col min="29" max="54" width="6.6640625" style="54" customWidth="1"/>
    <col min="55" max="16384" width="9.109375" style="54"/>
  </cols>
  <sheetData>
    <row r="1" spans="1:54" ht="12.9" customHeight="1" x14ac:dyDescent="0.25">
      <c r="A1" s="56"/>
    </row>
    <row r="2" spans="1:54" ht="12.9" customHeight="1" x14ac:dyDescent="0.25">
      <c r="A2" s="56"/>
    </row>
    <row r="3" spans="1:54" ht="12.9" customHeight="1" x14ac:dyDescent="0.25">
      <c r="A3" s="56"/>
    </row>
    <row r="4" spans="1:54" ht="12.9" customHeight="1" x14ac:dyDescent="0.25">
      <c r="A4" s="56"/>
    </row>
    <row r="5" spans="1:54" ht="12.9" customHeight="1" x14ac:dyDescent="0.25">
      <c r="A5" s="56"/>
    </row>
    <row r="6" spans="1:54" ht="12.9" customHeight="1" x14ac:dyDescent="0.25">
      <c r="A6" s="56"/>
    </row>
    <row r="7" spans="1:54" ht="11.25" customHeight="1" x14ac:dyDescent="0.25">
      <c r="A7" s="56"/>
    </row>
    <row r="8" spans="1:54" ht="11.25" customHeight="1" x14ac:dyDescent="0.25">
      <c r="A8" s="56"/>
    </row>
    <row r="9" spans="1:54" ht="12.6" customHeight="1" x14ac:dyDescent="0.25">
      <c r="A9" s="56" t="s">
        <v>62</v>
      </c>
    </row>
    <row r="10" spans="1:54" ht="11.25" customHeight="1" x14ac:dyDescent="0.25">
      <c r="A10" s="16" t="s">
        <v>64</v>
      </c>
    </row>
    <row r="11" spans="1:54" ht="11.25" customHeight="1" thickBot="1" x14ac:dyDescent="0.3">
      <c r="B11" s="57" t="s">
        <v>45</v>
      </c>
      <c r="V11" s="813"/>
      <c r="W11" s="813"/>
      <c r="X11" s="813"/>
    </row>
    <row r="12" spans="1:54" ht="11.25" customHeight="1" x14ac:dyDescent="0.2">
      <c r="B12" s="58"/>
      <c r="C12" s="59"/>
      <c r="D12" s="785" t="s">
        <v>101</v>
      </c>
      <c r="E12" s="786"/>
      <c r="F12" s="787"/>
      <c r="G12" s="785" t="s">
        <v>102</v>
      </c>
      <c r="H12" s="786"/>
      <c r="I12" s="787"/>
      <c r="J12" s="785" t="s">
        <v>103</v>
      </c>
      <c r="K12" s="786"/>
      <c r="L12" s="787"/>
      <c r="M12" s="785" t="s">
        <v>100</v>
      </c>
      <c r="N12" s="786"/>
      <c r="O12" s="787"/>
      <c r="P12" s="785" t="s">
        <v>1</v>
      </c>
      <c r="Q12" s="786"/>
      <c r="R12" s="787"/>
      <c r="S12" s="785" t="s">
        <v>2</v>
      </c>
      <c r="T12" s="786"/>
      <c r="U12" s="787"/>
      <c r="V12" s="785" t="s">
        <v>3</v>
      </c>
      <c r="W12" s="786"/>
      <c r="X12" s="787"/>
      <c r="Y12" s="833">
        <v>2014</v>
      </c>
      <c r="Z12" s="834"/>
      <c r="AA12" s="835"/>
      <c r="AB12" s="814">
        <v>2015</v>
      </c>
      <c r="AC12" s="815"/>
      <c r="AD12" s="816"/>
      <c r="AE12" s="814">
        <v>2016</v>
      </c>
      <c r="AF12" s="815"/>
      <c r="AG12" s="816"/>
      <c r="AH12" s="814">
        <v>2017</v>
      </c>
      <c r="AI12" s="815"/>
      <c r="AJ12" s="816"/>
      <c r="AK12" s="814">
        <v>2018</v>
      </c>
      <c r="AL12" s="815"/>
      <c r="AM12" s="816"/>
      <c r="AN12" s="794">
        <v>2019</v>
      </c>
      <c r="AO12" s="850"/>
      <c r="AP12" s="851"/>
      <c r="AQ12" s="794">
        <v>2020</v>
      </c>
      <c r="AR12" s="850"/>
      <c r="AS12" s="851"/>
      <c r="AT12" s="794">
        <v>2021</v>
      </c>
      <c r="AU12" s="850"/>
      <c r="AV12" s="851"/>
      <c r="AW12" s="843">
        <v>2022</v>
      </c>
      <c r="AX12" s="844"/>
      <c r="AY12" s="844"/>
      <c r="AZ12" s="844"/>
      <c r="BA12" s="844"/>
      <c r="BB12" s="845"/>
    </row>
    <row r="13" spans="1:54" ht="22.5" customHeight="1" x14ac:dyDescent="0.25">
      <c r="B13" s="493" t="s">
        <v>80</v>
      </c>
      <c r="C13" s="59"/>
      <c r="D13" s="788" t="s">
        <v>55</v>
      </c>
      <c r="E13" s="783" t="s">
        <v>73</v>
      </c>
      <c r="F13" s="784" t="s">
        <v>74</v>
      </c>
      <c r="G13" s="788" t="s">
        <v>55</v>
      </c>
      <c r="H13" s="783" t="s">
        <v>73</v>
      </c>
      <c r="I13" s="784" t="s">
        <v>74</v>
      </c>
      <c r="J13" s="788" t="s">
        <v>55</v>
      </c>
      <c r="K13" s="783" t="s">
        <v>73</v>
      </c>
      <c r="L13" s="784" t="s">
        <v>74</v>
      </c>
      <c r="M13" s="788" t="s">
        <v>55</v>
      </c>
      <c r="N13" s="783" t="s">
        <v>73</v>
      </c>
      <c r="O13" s="784" t="s">
        <v>74</v>
      </c>
      <c r="P13" s="788" t="s">
        <v>55</v>
      </c>
      <c r="Q13" s="783" t="s">
        <v>73</v>
      </c>
      <c r="R13" s="784" t="s">
        <v>74</v>
      </c>
      <c r="S13" s="788" t="s">
        <v>55</v>
      </c>
      <c r="T13" s="797" t="s">
        <v>73</v>
      </c>
      <c r="U13" s="798" t="s">
        <v>74</v>
      </c>
      <c r="V13" s="788" t="s">
        <v>55</v>
      </c>
      <c r="W13" s="797" t="s">
        <v>73</v>
      </c>
      <c r="X13" s="798" t="s">
        <v>74</v>
      </c>
      <c r="Y13" s="788" t="s">
        <v>56</v>
      </c>
      <c r="Z13" s="797" t="s">
        <v>73</v>
      </c>
      <c r="AA13" s="798" t="s">
        <v>74</v>
      </c>
      <c r="AB13" s="818" t="s">
        <v>56</v>
      </c>
      <c r="AC13" s="718" t="s">
        <v>73</v>
      </c>
      <c r="AD13" s="817" t="s">
        <v>74</v>
      </c>
      <c r="AE13" s="818" t="s">
        <v>56</v>
      </c>
      <c r="AF13" s="718" t="s">
        <v>73</v>
      </c>
      <c r="AG13" s="817" t="s">
        <v>74</v>
      </c>
      <c r="AH13" s="841" t="s">
        <v>56</v>
      </c>
      <c r="AI13" s="730" t="s">
        <v>73</v>
      </c>
      <c r="AJ13" s="809" t="s">
        <v>74</v>
      </c>
      <c r="AK13" s="848" t="s">
        <v>56</v>
      </c>
      <c r="AL13" s="730" t="s">
        <v>73</v>
      </c>
      <c r="AM13" s="809" t="s">
        <v>74</v>
      </c>
      <c r="AN13" s="848" t="s">
        <v>56</v>
      </c>
      <c r="AO13" s="730" t="s">
        <v>73</v>
      </c>
      <c r="AP13" s="809" t="s">
        <v>74</v>
      </c>
      <c r="AQ13" s="848" t="s">
        <v>56</v>
      </c>
      <c r="AR13" s="730" t="s">
        <v>73</v>
      </c>
      <c r="AS13" s="734" t="s">
        <v>74</v>
      </c>
      <c r="AT13" s="848" t="s">
        <v>56</v>
      </c>
      <c r="AU13" s="730" t="s">
        <v>73</v>
      </c>
      <c r="AV13" s="809" t="s">
        <v>74</v>
      </c>
      <c r="AW13" s="848" t="s">
        <v>46</v>
      </c>
      <c r="AX13" s="730" t="s">
        <v>77</v>
      </c>
      <c r="AY13" s="718" t="s">
        <v>76</v>
      </c>
      <c r="AZ13" s="718"/>
      <c r="BA13" s="730" t="s">
        <v>75</v>
      </c>
      <c r="BB13" s="846" t="s">
        <v>47</v>
      </c>
    </row>
    <row r="14" spans="1:54" ht="22.5" customHeight="1" thickBot="1" x14ac:dyDescent="0.3">
      <c r="A14" s="58"/>
      <c r="B14" s="61"/>
      <c r="C14" s="59"/>
      <c r="D14" s="788"/>
      <c r="E14" s="783"/>
      <c r="F14" s="784"/>
      <c r="G14" s="788"/>
      <c r="H14" s="783"/>
      <c r="I14" s="784"/>
      <c r="J14" s="788"/>
      <c r="K14" s="783"/>
      <c r="L14" s="784"/>
      <c r="M14" s="788"/>
      <c r="N14" s="783"/>
      <c r="O14" s="784"/>
      <c r="P14" s="788"/>
      <c r="Q14" s="783"/>
      <c r="R14" s="784"/>
      <c r="S14" s="825"/>
      <c r="T14" s="797"/>
      <c r="U14" s="798"/>
      <c r="V14" s="825"/>
      <c r="W14" s="797"/>
      <c r="X14" s="798"/>
      <c r="Y14" s="825"/>
      <c r="Z14" s="797"/>
      <c r="AA14" s="798"/>
      <c r="AB14" s="818"/>
      <c r="AC14" s="718"/>
      <c r="AD14" s="817"/>
      <c r="AE14" s="818"/>
      <c r="AF14" s="718"/>
      <c r="AG14" s="817"/>
      <c r="AH14" s="842"/>
      <c r="AI14" s="731"/>
      <c r="AJ14" s="810"/>
      <c r="AK14" s="849"/>
      <c r="AL14" s="731"/>
      <c r="AM14" s="810"/>
      <c r="AN14" s="849"/>
      <c r="AO14" s="731"/>
      <c r="AP14" s="810"/>
      <c r="AQ14" s="849"/>
      <c r="AR14" s="731"/>
      <c r="AS14" s="735"/>
      <c r="AT14" s="849"/>
      <c r="AU14" s="731"/>
      <c r="AV14" s="810"/>
      <c r="AW14" s="849"/>
      <c r="AX14" s="731"/>
      <c r="AY14" s="487" t="s">
        <v>28</v>
      </c>
      <c r="AZ14" s="487" t="s">
        <v>29</v>
      </c>
      <c r="BA14" s="731"/>
      <c r="BB14" s="847"/>
    </row>
    <row r="15" spans="1:54" ht="13.05" customHeight="1" x14ac:dyDescent="0.2">
      <c r="A15" s="58"/>
      <c r="C15" s="86" t="s">
        <v>65</v>
      </c>
      <c r="D15" s="278" t="s">
        <v>332</v>
      </c>
      <c r="E15" s="279">
        <v>275.98</v>
      </c>
      <c r="F15" s="280">
        <v>320.79000000000002</v>
      </c>
      <c r="G15" s="278" t="s">
        <v>297</v>
      </c>
      <c r="H15" s="279">
        <v>323.82400000000001</v>
      </c>
      <c r="I15" s="280">
        <v>467.214</v>
      </c>
      <c r="J15" s="278" t="s">
        <v>267</v>
      </c>
      <c r="K15" s="279">
        <v>345.7</v>
      </c>
      <c r="L15" s="280">
        <v>617.30669999999998</v>
      </c>
      <c r="M15" s="278" t="s">
        <v>268</v>
      </c>
      <c r="N15" s="279">
        <v>366.06</v>
      </c>
      <c r="O15" s="280">
        <v>724.82979999999998</v>
      </c>
      <c r="P15" s="278" t="s">
        <v>314</v>
      </c>
      <c r="Q15" s="279">
        <v>476.87</v>
      </c>
      <c r="R15" s="280">
        <v>571.30999999999995</v>
      </c>
      <c r="S15" s="278" t="s">
        <v>225</v>
      </c>
      <c r="T15" s="279">
        <v>581.54</v>
      </c>
      <c r="U15" s="280">
        <v>646.54300000000001</v>
      </c>
      <c r="V15" s="278" t="s">
        <v>365</v>
      </c>
      <c r="W15" s="279">
        <v>599.89</v>
      </c>
      <c r="X15" s="280">
        <v>667.43</v>
      </c>
      <c r="Y15" s="278" t="s">
        <v>511</v>
      </c>
      <c r="Z15" s="279">
        <v>656.38</v>
      </c>
      <c r="AA15" s="280">
        <v>750.64</v>
      </c>
      <c r="AB15" s="278" t="s">
        <v>745</v>
      </c>
      <c r="AC15" s="279">
        <v>692.22</v>
      </c>
      <c r="AD15" s="280">
        <v>1079.3599999999999</v>
      </c>
      <c r="AE15" s="278" t="s">
        <v>304</v>
      </c>
      <c r="AF15" s="279">
        <v>813.94</v>
      </c>
      <c r="AG15" s="280">
        <v>2269.67</v>
      </c>
      <c r="AH15" s="278" t="s">
        <v>692</v>
      </c>
      <c r="AI15" s="279">
        <v>941.93</v>
      </c>
      <c r="AJ15" s="280">
        <v>2700.4479999999999</v>
      </c>
      <c r="AK15" s="278" t="s">
        <v>847</v>
      </c>
      <c r="AL15" s="279">
        <v>1219.95</v>
      </c>
      <c r="AM15" s="280">
        <v>2521.04</v>
      </c>
      <c r="AN15" s="278" t="s">
        <v>420</v>
      </c>
      <c r="AO15" s="279">
        <v>2373.8744999999999</v>
      </c>
      <c r="AP15" s="280">
        <v>2812.4944999999998</v>
      </c>
      <c r="AQ15" s="278" t="s">
        <v>603</v>
      </c>
      <c r="AR15" s="279">
        <v>3116.57</v>
      </c>
      <c r="AS15" s="500">
        <v>3497.66</v>
      </c>
      <c r="AT15" s="278" t="s">
        <v>415</v>
      </c>
      <c r="AU15" s="279">
        <v>3194.7350000000001</v>
      </c>
      <c r="AV15" s="280">
        <v>3678.145</v>
      </c>
      <c r="AW15" s="278" t="s">
        <v>391</v>
      </c>
      <c r="AX15" s="279">
        <v>4302.1400000000003</v>
      </c>
      <c r="AY15" s="279">
        <v>151.68965</v>
      </c>
      <c r="AZ15" s="279">
        <v>177.54300000000001</v>
      </c>
      <c r="BA15" s="279">
        <v>4666.7126500000004</v>
      </c>
      <c r="BB15" s="612">
        <f t="shared" ref="BB15:BB22" si="0">BA15/BA$22*100</f>
        <v>9.3365138583711698</v>
      </c>
    </row>
    <row r="16" spans="1:54" ht="13.05" customHeight="1" x14ac:dyDescent="0.2">
      <c r="A16" s="58"/>
      <c r="C16" s="64" t="s">
        <v>30</v>
      </c>
      <c r="D16" s="281" t="s">
        <v>314</v>
      </c>
      <c r="E16" s="282">
        <v>5477.5839999999998</v>
      </c>
      <c r="F16" s="283">
        <v>5717.4719999999998</v>
      </c>
      <c r="G16" s="281" t="s">
        <v>381</v>
      </c>
      <c r="H16" s="282">
        <v>5353.8940000000002</v>
      </c>
      <c r="I16" s="283">
        <v>7380.6120000000001</v>
      </c>
      <c r="J16" s="281" t="s">
        <v>500</v>
      </c>
      <c r="K16" s="282">
        <v>4511.3890000000001</v>
      </c>
      <c r="L16" s="283">
        <v>6988.5190000000002</v>
      </c>
      <c r="M16" s="281" t="s">
        <v>621</v>
      </c>
      <c r="N16" s="282">
        <v>6398.2089999999998</v>
      </c>
      <c r="O16" s="283">
        <v>9881.1831000000002</v>
      </c>
      <c r="P16" s="281" t="s">
        <v>276</v>
      </c>
      <c r="Q16" s="282">
        <v>12274.69</v>
      </c>
      <c r="R16" s="283">
        <v>14621.46</v>
      </c>
      <c r="S16" s="281" t="s">
        <v>304</v>
      </c>
      <c r="T16" s="282">
        <v>12768.204</v>
      </c>
      <c r="U16" s="283">
        <v>13743.776</v>
      </c>
      <c r="V16" s="281" t="s">
        <v>306</v>
      </c>
      <c r="W16" s="282">
        <v>14071.461499999999</v>
      </c>
      <c r="X16" s="283">
        <v>15172.1731</v>
      </c>
      <c r="Y16" s="281" t="s">
        <v>478</v>
      </c>
      <c r="Z16" s="282">
        <v>13626.646000000001</v>
      </c>
      <c r="AA16" s="283">
        <v>14566.5726</v>
      </c>
      <c r="AB16" s="281" t="s">
        <v>237</v>
      </c>
      <c r="AC16" s="282">
        <v>15171.8948</v>
      </c>
      <c r="AD16" s="283">
        <v>21998.9048</v>
      </c>
      <c r="AE16" s="281" t="s">
        <v>513</v>
      </c>
      <c r="AF16" s="282">
        <v>15030.2328</v>
      </c>
      <c r="AG16" s="283">
        <v>31389.591799999998</v>
      </c>
      <c r="AH16" s="281" t="s">
        <v>719</v>
      </c>
      <c r="AI16" s="282">
        <v>19947.239099999999</v>
      </c>
      <c r="AJ16" s="283">
        <v>35981.563099999999</v>
      </c>
      <c r="AK16" s="281" t="s">
        <v>428</v>
      </c>
      <c r="AL16" s="282">
        <v>31429.936799999999</v>
      </c>
      <c r="AM16" s="283">
        <v>37372.767800000001</v>
      </c>
      <c r="AN16" s="281" t="s">
        <v>400</v>
      </c>
      <c r="AO16" s="282">
        <v>34710.777499999997</v>
      </c>
      <c r="AP16" s="283">
        <v>38336.237500000003</v>
      </c>
      <c r="AQ16" s="281" t="s">
        <v>355</v>
      </c>
      <c r="AR16" s="282">
        <v>36009.715499999998</v>
      </c>
      <c r="AS16" s="396">
        <v>40806.5645</v>
      </c>
      <c r="AT16" s="281" t="s">
        <v>570</v>
      </c>
      <c r="AU16" s="282">
        <v>36392.58</v>
      </c>
      <c r="AV16" s="283">
        <v>41621.585599999999</v>
      </c>
      <c r="AW16" s="281" t="s">
        <v>491</v>
      </c>
      <c r="AX16" s="282">
        <v>37050.120188000001</v>
      </c>
      <c r="AY16" s="282">
        <v>2248.6003169999999</v>
      </c>
      <c r="AZ16" s="282">
        <v>1698.765801</v>
      </c>
      <c r="BA16" s="282">
        <v>41005.216306000002</v>
      </c>
      <c r="BB16" s="613">
        <f t="shared" si="0"/>
        <v>82.037570988322244</v>
      </c>
    </row>
    <row r="17" spans="1:55" ht="13.05" customHeight="1" x14ac:dyDescent="0.2">
      <c r="A17" s="58"/>
      <c r="C17" s="64" t="s">
        <v>32</v>
      </c>
      <c r="D17" s="281" t="s">
        <v>53</v>
      </c>
      <c r="E17" s="282" t="s">
        <v>53</v>
      </c>
      <c r="F17" s="283" t="s">
        <v>53</v>
      </c>
      <c r="G17" s="281" t="s">
        <v>53</v>
      </c>
      <c r="H17" s="282" t="s">
        <v>53</v>
      </c>
      <c r="I17" s="283" t="s">
        <v>53</v>
      </c>
      <c r="J17" s="281" t="s">
        <v>53</v>
      </c>
      <c r="K17" s="282" t="s">
        <v>53</v>
      </c>
      <c r="L17" s="283" t="s">
        <v>53</v>
      </c>
      <c r="M17" s="281" t="s">
        <v>53</v>
      </c>
      <c r="N17" s="282" t="s">
        <v>53</v>
      </c>
      <c r="O17" s="283" t="s">
        <v>53</v>
      </c>
      <c r="P17" s="281" t="s">
        <v>53</v>
      </c>
      <c r="Q17" s="282" t="s">
        <v>53</v>
      </c>
      <c r="R17" s="283" t="s">
        <v>53</v>
      </c>
      <c r="S17" s="281" t="s">
        <v>255</v>
      </c>
      <c r="T17" s="282" t="s">
        <v>53</v>
      </c>
      <c r="U17" s="283">
        <v>3.831</v>
      </c>
      <c r="V17" s="281" t="s">
        <v>53</v>
      </c>
      <c r="W17" s="282" t="s">
        <v>53</v>
      </c>
      <c r="X17" s="283" t="s">
        <v>53</v>
      </c>
      <c r="Y17" s="281" t="s">
        <v>372</v>
      </c>
      <c r="Z17" s="282">
        <v>0.111</v>
      </c>
      <c r="AA17" s="283">
        <v>0.111</v>
      </c>
      <c r="AB17" s="281" t="s">
        <v>372</v>
      </c>
      <c r="AC17" s="282">
        <v>0.111</v>
      </c>
      <c r="AD17" s="283">
        <v>0.111</v>
      </c>
      <c r="AE17" s="281" t="s">
        <v>372</v>
      </c>
      <c r="AF17" s="282">
        <v>0.111</v>
      </c>
      <c r="AG17" s="283">
        <v>0.111</v>
      </c>
      <c r="AH17" s="281" t="s">
        <v>53</v>
      </c>
      <c r="AI17" s="282" t="s">
        <v>53</v>
      </c>
      <c r="AJ17" s="283" t="s">
        <v>53</v>
      </c>
      <c r="AK17" s="281" t="s">
        <v>372</v>
      </c>
      <c r="AL17" s="282" t="s">
        <v>53</v>
      </c>
      <c r="AM17" s="283">
        <v>7.5910000000000002</v>
      </c>
      <c r="AN17" s="281" t="s">
        <v>372</v>
      </c>
      <c r="AO17" s="282" t="s">
        <v>53</v>
      </c>
      <c r="AP17" s="283">
        <v>9.5399999999999991</v>
      </c>
      <c r="AQ17" s="281" t="s">
        <v>334</v>
      </c>
      <c r="AR17" s="282">
        <v>7.7750000000000004</v>
      </c>
      <c r="AS17" s="396">
        <v>14.545</v>
      </c>
      <c r="AT17" s="281" t="s">
        <v>334</v>
      </c>
      <c r="AU17" s="282">
        <v>7.7149999999999999</v>
      </c>
      <c r="AV17" s="283">
        <v>15.769</v>
      </c>
      <c r="AW17" s="281" t="s">
        <v>334</v>
      </c>
      <c r="AX17" s="282">
        <v>17.312052999999999</v>
      </c>
      <c r="AY17" s="282" t="s">
        <v>53</v>
      </c>
      <c r="AZ17" s="282" t="s">
        <v>333</v>
      </c>
      <c r="BA17" s="282">
        <v>18.302053000000001</v>
      </c>
      <c r="BB17" s="613">
        <f t="shared" si="0"/>
        <v>3.6616218800431956E-2</v>
      </c>
    </row>
    <row r="18" spans="1:55" ht="13.05" customHeight="1" x14ac:dyDescent="0.2">
      <c r="A18" s="58"/>
      <c r="C18" s="64" t="s">
        <v>35</v>
      </c>
      <c r="D18" s="281" t="s">
        <v>297</v>
      </c>
      <c r="E18" s="282">
        <v>174.131</v>
      </c>
      <c r="F18" s="283">
        <v>207.14699999999999</v>
      </c>
      <c r="G18" s="281" t="s">
        <v>280</v>
      </c>
      <c r="H18" s="282">
        <v>213.50800000000001</v>
      </c>
      <c r="I18" s="283">
        <v>257.34699999999998</v>
      </c>
      <c r="J18" s="281" t="s">
        <v>363</v>
      </c>
      <c r="K18" s="282">
        <v>217.429</v>
      </c>
      <c r="L18" s="283">
        <v>260.08199999999999</v>
      </c>
      <c r="M18" s="281" t="s">
        <v>268</v>
      </c>
      <c r="N18" s="282">
        <v>253.27500000000001</v>
      </c>
      <c r="O18" s="283">
        <v>284.11500000000001</v>
      </c>
      <c r="P18" s="281" t="s">
        <v>416</v>
      </c>
      <c r="Q18" s="282">
        <v>277.13600000000002</v>
      </c>
      <c r="R18" s="283">
        <v>301.39299999999997</v>
      </c>
      <c r="S18" s="281" t="s">
        <v>365</v>
      </c>
      <c r="T18" s="282">
        <v>302.404</v>
      </c>
      <c r="U18" s="283">
        <v>349.43900000000002</v>
      </c>
      <c r="V18" s="281" t="s">
        <v>511</v>
      </c>
      <c r="W18" s="282">
        <v>281.61320000000001</v>
      </c>
      <c r="X18" s="283">
        <v>320.54320000000001</v>
      </c>
      <c r="Y18" s="281" t="s">
        <v>453</v>
      </c>
      <c r="Z18" s="282">
        <v>267.94299999999998</v>
      </c>
      <c r="AA18" s="283">
        <v>331.19299999999998</v>
      </c>
      <c r="AB18" s="281" t="s">
        <v>271</v>
      </c>
      <c r="AC18" s="282">
        <v>410.02</v>
      </c>
      <c r="AD18" s="283">
        <v>485.93</v>
      </c>
      <c r="AE18" s="281" t="s">
        <v>315</v>
      </c>
      <c r="AF18" s="282">
        <v>249.0085</v>
      </c>
      <c r="AG18" s="283">
        <v>400.57850000000002</v>
      </c>
      <c r="AH18" s="281" t="s">
        <v>316</v>
      </c>
      <c r="AI18" s="282">
        <v>310.11</v>
      </c>
      <c r="AJ18" s="283">
        <v>506.21859999999998</v>
      </c>
      <c r="AK18" s="281" t="s">
        <v>408</v>
      </c>
      <c r="AL18" s="282">
        <v>346.57</v>
      </c>
      <c r="AM18" s="283">
        <v>448.16500000000002</v>
      </c>
      <c r="AN18" s="281" t="s">
        <v>227</v>
      </c>
      <c r="AO18" s="282">
        <v>364.5</v>
      </c>
      <c r="AP18" s="283">
        <v>425.27199999999999</v>
      </c>
      <c r="AQ18" s="281" t="s">
        <v>285</v>
      </c>
      <c r="AR18" s="282">
        <v>432.6395</v>
      </c>
      <c r="AS18" s="396">
        <v>466.29950000000002</v>
      </c>
      <c r="AT18" s="281" t="s">
        <v>621</v>
      </c>
      <c r="AU18" s="282">
        <v>441.88400000000001</v>
      </c>
      <c r="AV18" s="283">
        <v>516.721</v>
      </c>
      <c r="AW18" s="281" t="s">
        <v>233</v>
      </c>
      <c r="AX18" s="282">
        <v>486.30956400000002</v>
      </c>
      <c r="AY18" s="282">
        <v>17.148671</v>
      </c>
      <c r="AZ18" s="282">
        <v>22.322996</v>
      </c>
      <c r="BA18" s="282">
        <v>546.12123099999997</v>
      </c>
      <c r="BB18" s="613">
        <f t="shared" si="0"/>
        <v>1.0926039000027614</v>
      </c>
    </row>
    <row r="19" spans="1:55" ht="13.05" customHeight="1" x14ac:dyDescent="0.2">
      <c r="A19" s="58"/>
      <c r="C19" s="64" t="s">
        <v>36</v>
      </c>
      <c r="D19" s="281" t="s">
        <v>368</v>
      </c>
      <c r="E19" s="282">
        <v>2.0489999999999999</v>
      </c>
      <c r="F19" s="283">
        <v>2.6589999999999998</v>
      </c>
      <c r="G19" s="281" t="s">
        <v>330</v>
      </c>
      <c r="H19" s="282">
        <v>2.9289999999999998</v>
      </c>
      <c r="I19" s="283">
        <v>4.0019999999999998</v>
      </c>
      <c r="J19" s="281" t="s">
        <v>263</v>
      </c>
      <c r="K19" s="282">
        <v>3.343</v>
      </c>
      <c r="L19" s="283">
        <v>5.24</v>
      </c>
      <c r="M19" s="281" t="s">
        <v>297</v>
      </c>
      <c r="N19" s="282">
        <v>6.3159999999999998</v>
      </c>
      <c r="O19" s="283">
        <v>10.638999999999999</v>
      </c>
      <c r="P19" s="281" t="s">
        <v>371</v>
      </c>
      <c r="Q19" s="282">
        <v>12.478</v>
      </c>
      <c r="R19" s="283">
        <v>17.86</v>
      </c>
      <c r="S19" s="281" t="s">
        <v>364</v>
      </c>
      <c r="T19" s="282">
        <v>13.332000000000001</v>
      </c>
      <c r="U19" s="283">
        <v>16.552</v>
      </c>
      <c r="V19" s="281" t="s">
        <v>379</v>
      </c>
      <c r="W19" s="282">
        <v>17.096399999999999</v>
      </c>
      <c r="X19" s="283">
        <v>19.037600000000001</v>
      </c>
      <c r="Y19" s="281" t="s">
        <v>379</v>
      </c>
      <c r="Z19" s="282">
        <v>15.497</v>
      </c>
      <c r="AA19" s="283">
        <v>16.827000000000002</v>
      </c>
      <c r="AB19" s="281" t="s">
        <v>379</v>
      </c>
      <c r="AC19" s="282">
        <v>17.875</v>
      </c>
      <c r="AD19" s="283">
        <v>21.024999999999999</v>
      </c>
      <c r="AE19" s="281" t="s">
        <v>281</v>
      </c>
      <c r="AF19" s="282">
        <v>16.036999999999999</v>
      </c>
      <c r="AG19" s="283">
        <v>20.747</v>
      </c>
      <c r="AH19" s="281" t="s">
        <v>302</v>
      </c>
      <c r="AI19" s="282">
        <v>17.382000000000001</v>
      </c>
      <c r="AJ19" s="283">
        <v>23.731999999999999</v>
      </c>
      <c r="AK19" s="281" t="s">
        <v>272</v>
      </c>
      <c r="AL19" s="282">
        <v>20.872499999999999</v>
      </c>
      <c r="AM19" s="283">
        <v>26.1325</v>
      </c>
      <c r="AN19" s="281" t="s">
        <v>498</v>
      </c>
      <c r="AO19" s="282">
        <v>49.0471</v>
      </c>
      <c r="AP19" s="283">
        <v>52.487099999999998</v>
      </c>
      <c r="AQ19" s="281" t="s">
        <v>275</v>
      </c>
      <c r="AR19" s="282">
        <v>38.875</v>
      </c>
      <c r="AS19" s="396">
        <v>46.694899999999997</v>
      </c>
      <c r="AT19" s="281" t="s">
        <v>239</v>
      </c>
      <c r="AU19" s="282">
        <v>44.194000000000003</v>
      </c>
      <c r="AV19" s="283">
        <v>51.5989</v>
      </c>
      <c r="AW19" s="281" t="s">
        <v>240</v>
      </c>
      <c r="AX19" s="282">
        <v>53.565958999999999</v>
      </c>
      <c r="AY19" s="282">
        <v>7.6760000000000002</v>
      </c>
      <c r="AZ19" s="282">
        <v>2.98</v>
      </c>
      <c r="BA19" s="282">
        <v>65.088858999999999</v>
      </c>
      <c r="BB19" s="613">
        <f t="shared" si="0"/>
        <v>0.13022079559131777</v>
      </c>
    </row>
    <row r="20" spans="1:55" ht="13.05" customHeight="1" x14ac:dyDescent="0.2">
      <c r="A20" s="58"/>
      <c r="C20" s="64" t="s">
        <v>66</v>
      </c>
      <c r="D20" s="281" t="s">
        <v>334</v>
      </c>
      <c r="E20" s="282">
        <v>4.8609999999999998</v>
      </c>
      <c r="F20" s="283">
        <v>4.8609999999999998</v>
      </c>
      <c r="G20" s="281" t="s">
        <v>255</v>
      </c>
      <c r="H20" s="282">
        <v>3.6589999999999998</v>
      </c>
      <c r="I20" s="283">
        <v>3.6589999999999998</v>
      </c>
      <c r="J20" s="281" t="s">
        <v>255</v>
      </c>
      <c r="K20" s="282">
        <v>3.6579999999999999</v>
      </c>
      <c r="L20" s="283">
        <v>3.6579999999999999</v>
      </c>
      <c r="M20" s="281" t="s">
        <v>368</v>
      </c>
      <c r="N20" s="282">
        <v>4.8419999999999996</v>
      </c>
      <c r="O20" s="283">
        <v>4.9420000000000002</v>
      </c>
      <c r="P20" s="281" t="s">
        <v>329</v>
      </c>
      <c r="Q20" s="282">
        <v>6.0449999999999999</v>
      </c>
      <c r="R20" s="283">
        <v>6.2850000000000001</v>
      </c>
      <c r="S20" s="281" t="s">
        <v>294</v>
      </c>
      <c r="T20" s="282">
        <v>6.4859999999999998</v>
      </c>
      <c r="U20" s="283">
        <v>6.4859999999999998</v>
      </c>
      <c r="V20" s="281" t="s">
        <v>258</v>
      </c>
      <c r="W20" s="282">
        <v>6.8940000000000001</v>
      </c>
      <c r="X20" s="283">
        <v>6.8940000000000001</v>
      </c>
      <c r="Y20" s="281" t="s">
        <v>294</v>
      </c>
      <c r="Z20" s="282">
        <v>3.109</v>
      </c>
      <c r="AA20" s="283">
        <v>3.5590000000000002</v>
      </c>
      <c r="AB20" s="281" t="s">
        <v>330</v>
      </c>
      <c r="AC20" s="282">
        <v>3.9489999999999998</v>
      </c>
      <c r="AD20" s="283">
        <v>4.899</v>
      </c>
      <c r="AE20" s="281" t="s">
        <v>336</v>
      </c>
      <c r="AF20" s="282">
        <v>4.5890000000000004</v>
      </c>
      <c r="AG20" s="283">
        <v>5.149</v>
      </c>
      <c r="AH20" s="281" t="s">
        <v>336</v>
      </c>
      <c r="AI20" s="282">
        <v>7.5350000000000001</v>
      </c>
      <c r="AJ20" s="283">
        <v>7.6349999999999998</v>
      </c>
      <c r="AK20" s="281" t="s">
        <v>332</v>
      </c>
      <c r="AL20" s="282">
        <v>9.1780000000000008</v>
      </c>
      <c r="AM20" s="283">
        <v>9.8079999999999998</v>
      </c>
      <c r="AN20" s="281" t="s">
        <v>295</v>
      </c>
      <c r="AO20" s="282">
        <v>17.41</v>
      </c>
      <c r="AP20" s="283">
        <v>18.559999999999999</v>
      </c>
      <c r="AQ20" s="281" t="s">
        <v>324</v>
      </c>
      <c r="AR20" s="282">
        <v>13.471</v>
      </c>
      <c r="AS20" s="396">
        <v>14.121</v>
      </c>
      <c r="AT20" s="281" t="s">
        <v>298</v>
      </c>
      <c r="AU20" s="282">
        <v>17.172000000000001</v>
      </c>
      <c r="AV20" s="283">
        <v>18.082000000000001</v>
      </c>
      <c r="AW20" s="281" t="s">
        <v>279</v>
      </c>
      <c r="AX20" s="282">
        <v>17.419511</v>
      </c>
      <c r="AY20" s="282" t="s">
        <v>53</v>
      </c>
      <c r="AZ20" s="282" t="s">
        <v>53</v>
      </c>
      <c r="BA20" s="282">
        <v>17.839511000000002</v>
      </c>
      <c r="BB20" s="613">
        <f t="shared" si="0"/>
        <v>3.569082867745562E-2</v>
      </c>
    </row>
    <row r="21" spans="1:55" ht="13.05" customHeight="1" x14ac:dyDescent="0.2">
      <c r="A21" s="58"/>
      <c r="C21" s="255" t="s">
        <v>51</v>
      </c>
      <c r="D21" s="284" t="s">
        <v>280</v>
      </c>
      <c r="E21" s="285">
        <v>1300.317</v>
      </c>
      <c r="F21" s="286">
        <v>1415.923</v>
      </c>
      <c r="G21" s="284" t="s">
        <v>299</v>
      </c>
      <c r="H21" s="285">
        <v>1412.046</v>
      </c>
      <c r="I21" s="286">
        <v>1777.4960000000001</v>
      </c>
      <c r="J21" s="284" t="s">
        <v>225</v>
      </c>
      <c r="K21" s="285">
        <v>2349.3009999999999</v>
      </c>
      <c r="L21" s="286">
        <v>3974.527</v>
      </c>
      <c r="M21" s="284" t="s">
        <v>302</v>
      </c>
      <c r="N21" s="285">
        <v>3032.9070000000002</v>
      </c>
      <c r="O21" s="286">
        <v>4045.4119999999998</v>
      </c>
      <c r="P21" s="284" t="s">
        <v>326</v>
      </c>
      <c r="Q21" s="285">
        <v>440.14069999999998</v>
      </c>
      <c r="R21" s="286">
        <v>742.24069999999995</v>
      </c>
      <c r="S21" s="284" t="s">
        <v>453</v>
      </c>
      <c r="T21" s="285">
        <v>2093.9140000000002</v>
      </c>
      <c r="U21" s="286">
        <v>2169.7440000000001</v>
      </c>
      <c r="V21" s="284" t="s">
        <v>449</v>
      </c>
      <c r="W21" s="285">
        <v>1108.509</v>
      </c>
      <c r="X21" s="286">
        <v>1127.729</v>
      </c>
      <c r="Y21" s="284" t="s">
        <v>302</v>
      </c>
      <c r="Z21" s="285">
        <v>299.50400000000002</v>
      </c>
      <c r="AA21" s="286">
        <v>319.87400000000002</v>
      </c>
      <c r="AB21" s="284" t="s">
        <v>502</v>
      </c>
      <c r="AC21" s="285">
        <v>394.63499999999999</v>
      </c>
      <c r="AD21" s="286">
        <v>608.57500000000005</v>
      </c>
      <c r="AE21" s="284" t="s">
        <v>384</v>
      </c>
      <c r="AF21" s="285">
        <v>400.61270000000002</v>
      </c>
      <c r="AG21" s="286">
        <v>1262.0427</v>
      </c>
      <c r="AH21" s="284" t="s">
        <v>319</v>
      </c>
      <c r="AI21" s="285">
        <v>389.7</v>
      </c>
      <c r="AJ21" s="286">
        <v>1226.8163</v>
      </c>
      <c r="AK21" s="284" t="s">
        <v>595</v>
      </c>
      <c r="AL21" s="285">
        <v>1536.6210000000001</v>
      </c>
      <c r="AM21" s="286">
        <v>2816.3272999999999</v>
      </c>
      <c r="AN21" s="284" t="s">
        <v>493</v>
      </c>
      <c r="AO21" s="285">
        <v>1569.6493</v>
      </c>
      <c r="AP21" s="286">
        <v>2745.8793000000001</v>
      </c>
      <c r="AQ21" s="284" t="s">
        <v>375</v>
      </c>
      <c r="AR21" s="285">
        <v>1586.3516999999999</v>
      </c>
      <c r="AS21" s="501">
        <v>1880.0017</v>
      </c>
      <c r="AT21" s="284" t="s">
        <v>291</v>
      </c>
      <c r="AU21" s="285">
        <v>4112.9920000000002</v>
      </c>
      <c r="AV21" s="286">
        <v>4268.2719999999999</v>
      </c>
      <c r="AW21" s="284" t="s">
        <v>514</v>
      </c>
      <c r="AX21" s="285">
        <v>3050.2023300000001</v>
      </c>
      <c r="AY21" s="285">
        <v>343.27740399999999</v>
      </c>
      <c r="AZ21" s="285">
        <v>270.69944400000003</v>
      </c>
      <c r="BA21" s="285">
        <v>3664.1791779999999</v>
      </c>
      <c r="BB21" s="614">
        <f t="shared" si="0"/>
        <v>7.330783410234627</v>
      </c>
    </row>
    <row r="22" spans="1:55" ht="13.05" customHeight="1" thickBot="1" x14ac:dyDescent="0.3">
      <c r="A22" s="58"/>
      <c r="B22" s="69"/>
      <c r="C22" s="257" t="s">
        <v>49</v>
      </c>
      <c r="D22" s="257"/>
      <c r="E22" s="70">
        <f>SUM(E15:E21)</f>
        <v>7234.9220000000005</v>
      </c>
      <c r="F22" s="198">
        <f t="shared" ref="F22" si="1">SUM(F15:F21)</f>
        <v>7668.851999999999</v>
      </c>
      <c r="G22" s="257"/>
      <c r="H22" s="70">
        <f>SUM(H15:H21)</f>
        <v>7309.86</v>
      </c>
      <c r="I22" s="198">
        <f t="shared" ref="I22" si="2">SUM(I15:I21)</f>
        <v>9890.33</v>
      </c>
      <c r="J22" s="257"/>
      <c r="K22" s="70">
        <f>SUM(K15:K21)</f>
        <v>7430.82</v>
      </c>
      <c r="L22" s="198">
        <f t="shared" ref="L22" si="3">SUM(L15:L21)</f>
        <v>11849.332700000001</v>
      </c>
      <c r="M22" s="257"/>
      <c r="N22" s="70">
        <f>SUM(N15:N21)</f>
        <v>10061.609</v>
      </c>
      <c r="O22" s="198">
        <f t="shared" ref="O22" si="4">SUM(O15:O21)</f>
        <v>14951.120899999998</v>
      </c>
      <c r="P22" s="197"/>
      <c r="Q22" s="70">
        <f>SUM(Q15:Q21)</f>
        <v>13487.359700000001</v>
      </c>
      <c r="R22" s="198">
        <f t="shared" ref="R22:AJ22" si="5">SUM(R15:R21)</f>
        <v>16260.548699999999</v>
      </c>
      <c r="S22" s="197"/>
      <c r="T22" s="70">
        <f t="shared" si="5"/>
        <v>15765.880000000001</v>
      </c>
      <c r="U22" s="198">
        <f t="shared" si="5"/>
        <v>16936.370999999999</v>
      </c>
      <c r="V22" s="197"/>
      <c r="W22" s="70">
        <f t="shared" si="5"/>
        <v>16085.464099999999</v>
      </c>
      <c r="X22" s="198">
        <f t="shared" si="5"/>
        <v>17313.8069</v>
      </c>
      <c r="Y22" s="197"/>
      <c r="Z22" s="70">
        <f t="shared" si="5"/>
        <v>14869.19</v>
      </c>
      <c r="AA22" s="198">
        <f t="shared" si="5"/>
        <v>15988.776599999997</v>
      </c>
      <c r="AB22" s="197"/>
      <c r="AC22" s="70">
        <f t="shared" si="5"/>
        <v>16690.7048</v>
      </c>
      <c r="AD22" s="198">
        <f t="shared" si="5"/>
        <v>24198.804800000005</v>
      </c>
      <c r="AE22" s="197"/>
      <c r="AF22" s="70">
        <f t="shared" si="5"/>
        <v>16514.531000000003</v>
      </c>
      <c r="AG22" s="198">
        <f t="shared" si="5"/>
        <v>35347.89</v>
      </c>
      <c r="AH22" s="197"/>
      <c r="AI22" s="70">
        <f t="shared" si="5"/>
        <v>21613.896100000002</v>
      </c>
      <c r="AJ22" s="198">
        <f t="shared" si="5"/>
        <v>40446.413</v>
      </c>
      <c r="AK22" s="256"/>
      <c r="AL22" s="70">
        <f>SUM(AL15:AL21)</f>
        <v>34563.128299999997</v>
      </c>
      <c r="AM22" s="198">
        <f t="shared" ref="AM22:AP22" si="6">SUM(AM15:AM21)</f>
        <v>43201.831599999998</v>
      </c>
      <c r="AN22" s="221"/>
      <c r="AO22" s="202">
        <f t="shared" si="6"/>
        <v>39085.258399999999</v>
      </c>
      <c r="AP22" s="236">
        <f t="shared" si="6"/>
        <v>44400.470399999998</v>
      </c>
      <c r="AQ22" s="221"/>
      <c r="AR22" s="202">
        <f t="shared" ref="AR22:AS22" si="7">SUM(AR15:AR21)</f>
        <v>41205.397699999994</v>
      </c>
      <c r="AS22" s="236">
        <f t="shared" si="7"/>
        <v>46725.886599999998</v>
      </c>
      <c r="AT22" s="221"/>
      <c r="AU22" s="202">
        <f t="shared" ref="AU22:AV22" si="8">SUM(AU15:AU21)</f>
        <v>44211.271999999997</v>
      </c>
      <c r="AV22" s="236">
        <f t="shared" si="8"/>
        <v>50170.17349999999</v>
      </c>
      <c r="AW22" s="221"/>
      <c r="AX22" s="70">
        <f t="shared" ref="AX22:BA22" si="9">SUM(AX15:AX21)</f>
        <v>44977.069605000004</v>
      </c>
      <c r="AY22" s="70">
        <f t="shared" si="9"/>
        <v>2768.3920419999995</v>
      </c>
      <c r="AZ22" s="70">
        <f t="shared" si="9"/>
        <v>2172.3112410000003</v>
      </c>
      <c r="BA22" s="70">
        <f t="shared" si="9"/>
        <v>49983.459788</v>
      </c>
      <c r="BB22" s="615">
        <f t="shared" si="0"/>
        <v>100</v>
      </c>
    </row>
    <row r="23" spans="1:55" ht="12.75" customHeight="1" x14ac:dyDescent="0.25">
      <c r="A23" s="58"/>
      <c r="B23" s="69"/>
      <c r="C23" s="71"/>
      <c r="D23" s="71"/>
      <c r="E23" s="71"/>
      <c r="F23" s="71"/>
      <c r="G23" s="71"/>
      <c r="H23" s="71"/>
      <c r="I23" s="71"/>
      <c r="J23" s="71"/>
      <c r="K23" s="71"/>
      <c r="L23" s="71"/>
      <c r="M23" s="71"/>
      <c r="N23" s="71"/>
      <c r="O23" s="71"/>
      <c r="P23" s="72"/>
      <c r="Q23" s="72"/>
      <c r="R23" s="72"/>
      <c r="S23" s="72"/>
      <c r="T23" s="72"/>
      <c r="U23" s="72"/>
      <c r="V23" s="72"/>
      <c r="W23" s="72"/>
      <c r="X23" s="72"/>
      <c r="Y23" s="54"/>
      <c r="AB23" s="54"/>
      <c r="AC23" s="73"/>
      <c r="AD23" s="73"/>
      <c r="AE23" s="55"/>
      <c r="AF23" s="55"/>
      <c r="AG23" s="55"/>
      <c r="AK23" s="132"/>
      <c r="AN23" s="132"/>
    </row>
    <row r="24" spans="1:55" ht="13.5" customHeight="1" thickBot="1" x14ac:dyDescent="0.3">
      <c r="A24" s="58"/>
      <c r="B24" s="69"/>
      <c r="C24" s="71"/>
      <c r="D24" s="71"/>
      <c r="E24" s="71"/>
      <c r="F24" s="71"/>
      <c r="G24" s="71"/>
      <c r="H24" s="71"/>
      <c r="I24" s="71"/>
      <c r="J24" s="71"/>
      <c r="K24" s="71"/>
      <c r="L24" s="71"/>
      <c r="M24" s="71"/>
      <c r="N24" s="71"/>
      <c r="O24" s="71"/>
      <c r="P24" s="74"/>
      <c r="Q24" s="72"/>
      <c r="R24" s="72"/>
      <c r="S24" s="72"/>
      <c r="T24" s="72"/>
      <c r="U24" s="72"/>
      <c r="V24" s="72"/>
      <c r="W24" s="72"/>
      <c r="X24" s="72"/>
      <c r="Y24" s="54"/>
      <c r="AB24" s="54"/>
      <c r="AD24" s="55"/>
      <c r="AE24" s="55"/>
      <c r="AF24" s="55"/>
      <c r="AH24" s="87"/>
      <c r="AI24" s="87"/>
      <c r="AK24" s="132"/>
      <c r="AN24" s="132"/>
    </row>
    <row r="25" spans="1:55" ht="12.75" customHeight="1" x14ac:dyDescent="0.25">
      <c r="A25" s="58"/>
      <c r="B25" s="61"/>
      <c r="C25" s="59"/>
      <c r="D25" s="785" t="s">
        <v>101</v>
      </c>
      <c r="E25" s="786"/>
      <c r="F25" s="787"/>
      <c r="G25" s="785" t="s">
        <v>102</v>
      </c>
      <c r="H25" s="786"/>
      <c r="I25" s="787"/>
      <c r="J25" s="785" t="s">
        <v>103</v>
      </c>
      <c r="K25" s="786"/>
      <c r="L25" s="787"/>
      <c r="M25" s="785" t="s">
        <v>100</v>
      </c>
      <c r="N25" s="786"/>
      <c r="O25" s="787"/>
      <c r="P25" s="785" t="s">
        <v>1</v>
      </c>
      <c r="Q25" s="786"/>
      <c r="R25" s="787"/>
      <c r="S25" s="785" t="s">
        <v>2</v>
      </c>
      <c r="T25" s="786"/>
      <c r="U25" s="787"/>
      <c r="V25" s="785" t="s">
        <v>3</v>
      </c>
      <c r="W25" s="786"/>
      <c r="X25" s="787"/>
      <c r="Y25" s="785">
        <v>2014</v>
      </c>
      <c r="Z25" s="786"/>
      <c r="AA25" s="787"/>
      <c r="AB25" s="785">
        <v>2015</v>
      </c>
      <c r="AC25" s="786"/>
      <c r="AD25" s="787"/>
      <c r="AE25" s="785">
        <v>2016</v>
      </c>
      <c r="AF25" s="786"/>
      <c r="AG25" s="787"/>
      <c r="AH25" s="836">
        <v>2017</v>
      </c>
      <c r="AI25" s="837"/>
      <c r="AJ25" s="838"/>
      <c r="AK25" s="836">
        <v>2018</v>
      </c>
      <c r="AL25" s="837"/>
      <c r="AM25" s="838"/>
      <c r="AN25" s="794">
        <v>2019</v>
      </c>
      <c r="AO25" s="850"/>
      <c r="AP25" s="851"/>
      <c r="AQ25" s="794">
        <v>2020</v>
      </c>
      <c r="AR25" s="850"/>
      <c r="AS25" s="851"/>
      <c r="AT25" s="794">
        <v>2021</v>
      </c>
      <c r="AU25" s="850"/>
      <c r="AV25" s="851"/>
      <c r="AW25" s="794">
        <v>2022</v>
      </c>
      <c r="AX25" s="795"/>
      <c r="AY25" s="795"/>
      <c r="AZ25" s="795"/>
      <c r="BA25" s="795"/>
      <c r="BB25" s="851"/>
    </row>
    <row r="26" spans="1:55" ht="21.75" customHeight="1" thickBot="1" x14ac:dyDescent="0.3">
      <c r="B26" s="57" t="s">
        <v>79</v>
      </c>
      <c r="C26" s="59"/>
      <c r="D26" s="788" t="s">
        <v>55</v>
      </c>
      <c r="E26" s="783" t="s">
        <v>73</v>
      </c>
      <c r="F26" s="784" t="s">
        <v>74</v>
      </c>
      <c r="G26" s="788" t="s">
        <v>55</v>
      </c>
      <c r="H26" s="783" t="s">
        <v>73</v>
      </c>
      <c r="I26" s="784" t="s">
        <v>74</v>
      </c>
      <c r="J26" s="788" t="s">
        <v>55</v>
      </c>
      <c r="K26" s="783" t="s">
        <v>73</v>
      </c>
      <c r="L26" s="784" t="s">
        <v>74</v>
      </c>
      <c r="M26" s="788" t="s">
        <v>55</v>
      </c>
      <c r="N26" s="783" t="s">
        <v>73</v>
      </c>
      <c r="O26" s="784" t="s">
        <v>74</v>
      </c>
      <c r="P26" s="824" t="s">
        <v>55</v>
      </c>
      <c r="Q26" s="797" t="s">
        <v>73</v>
      </c>
      <c r="R26" s="798" t="s">
        <v>74</v>
      </c>
      <c r="S26" s="788" t="s">
        <v>55</v>
      </c>
      <c r="T26" s="797" t="s">
        <v>73</v>
      </c>
      <c r="U26" s="798" t="s">
        <v>74</v>
      </c>
      <c r="V26" s="788" t="s">
        <v>55</v>
      </c>
      <c r="W26" s="797" t="s">
        <v>73</v>
      </c>
      <c r="X26" s="798" t="s">
        <v>74</v>
      </c>
      <c r="Y26" s="788" t="s">
        <v>56</v>
      </c>
      <c r="Z26" s="783" t="s">
        <v>73</v>
      </c>
      <c r="AA26" s="784" t="s">
        <v>74</v>
      </c>
      <c r="AB26" s="788" t="s">
        <v>56</v>
      </c>
      <c r="AC26" s="783" t="s">
        <v>73</v>
      </c>
      <c r="AD26" s="784" t="s">
        <v>74</v>
      </c>
      <c r="AE26" s="788" t="s">
        <v>56</v>
      </c>
      <c r="AF26" s="783" t="s">
        <v>73</v>
      </c>
      <c r="AG26" s="784" t="s">
        <v>74</v>
      </c>
      <c r="AH26" s="839" t="s">
        <v>56</v>
      </c>
      <c r="AI26" s="730" t="s">
        <v>73</v>
      </c>
      <c r="AJ26" s="809" t="s">
        <v>74</v>
      </c>
      <c r="AK26" s="807" t="s">
        <v>56</v>
      </c>
      <c r="AL26" s="730" t="s">
        <v>73</v>
      </c>
      <c r="AM26" s="809" t="s">
        <v>74</v>
      </c>
      <c r="AN26" s="807" t="s">
        <v>56</v>
      </c>
      <c r="AO26" s="730" t="s">
        <v>73</v>
      </c>
      <c r="AP26" s="809" t="s">
        <v>74</v>
      </c>
      <c r="AQ26" s="848" t="s">
        <v>56</v>
      </c>
      <c r="AR26" s="730" t="s">
        <v>73</v>
      </c>
      <c r="AS26" s="809" t="s">
        <v>74</v>
      </c>
      <c r="AT26" s="848" t="s">
        <v>56</v>
      </c>
      <c r="AU26" s="730" t="s">
        <v>73</v>
      </c>
      <c r="AV26" s="809" t="s">
        <v>74</v>
      </c>
      <c r="AW26" s="848" t="s">
        <v>46</v>
      </c>
      <c r="AX26" s="730" t="s">
        <v>77</v>
      </c>
      <c r="AY26" s="718" t="s">
        <v>76</v>
      </c>
      <c r="AZ26" s="718"/>
      <c r="BA26" s="730" t="s">
        <v>75</v>
      </c>
      <c r="BB26" s="846" t="s">
        <v>47</v>
      </c>
    </row>
    <row r="27" spans="1:55" ht="21.75" customHeight="1" thickBot="1" x14ac:dyDescent="0.3">
      <c r="A27" s="61"/>
      <c r="B27" s="61"/>
      <c r="C27" s="59"/>
      <c r="D27" s="788"/>
      <c r="E27" s="783"/>
      <c r="F27" s="784"/>
      <c r="G27" s="788"/>
      <c r="H27" s="783"/>
      <c r="I27" s="784"/>
      <c r="J27" s="788"/>
      <c r="K27" s="783"/>
      <c r="L27" s="784"/>
      <c r="M27" s="788"/>
      <c r="N27" s="783"/>
      <c r="O27" s="784"/>
      <c r="P27" s="825"/>
      <c r="Q27" s="797"/>
      <c r="R27" s="798"/>
      <c r="S27" s="825"/>
      <c r="T27" s="797"/>
      <c r="U27" s="798"/>
      <c r="V27" s="788"/>
      <c r="W27" s="797"/>
      <c r="X27" s="798"/>
      <c r="Y27" s="788"/>
      <c r="Z27" s="783"/>
      <c r="AA27" s="784"/>
      <c r="AB27" s="788"/>
      <c r="AC27" s="783"/>
      <c r="AD27" s="784"/>
      <c r="AE27" s="788"/>
      <c r="AF27" s="783"/>
      <c r="AG27" s="784"/>
      <c r="AH27" s="840"/>
      <c r="AI27" s="731"/>
      <c r="AJ27" s="810"/>
      <c r="AK27" s="808"/>
      <c r="AL27" s="731"/>
      <c r="AM27" s="810"/>
      <c r="AN27" s="808"/>
      <c r="AO27" s="731"/>
      <c r="AP27" s="810"/>
      <c r="AQ27" s="849"/>
      <c r="AR27" s="731"/>
      <c r="AS27" s="810"/>
      <c r="AT27" s="849"/>
      <c r="AU27" s="731"/>
      <c r="AV27" s="810"/>
      <c r="AW27" s="849"/>
      <c r="AX27" s="731"/>
      <c r="AY27" s="487" t="s">
        <v>28</v>
      </c>
      <c r="AZ27" s="487" t="s">
        <v>29</v>
      </c>
      <c r="BA27" s="731"/>
      <c r="BB27" s="847"/>
    </row>
    <row r="28" spans="1:55" ht="13.05" customHeight="1" thickBot="1" x14ac:dyDescent="0.3">
      <c r="A28" s="75"/>
      <c r="B28" s="826" t="s">
        <v>31</v>
      </c>
      <c r="C28" s="502" t="s">
        <v>41</v>
      </c>
      <c r="D28" s="507" t="s">
        <v>332</v>
      </c>
      <c r="E28" s="17">
        <v>275.98</v>
      </c>
      <c r="F28" s="508">
        <v>320.79000000000002</v>
      </c>
      <c r="G28" s="507" t="s">
        <v>297</v>
      </c>
      <c r="H28" s="17">
        <v>323.82400000000001</v>
      </c>
      <c r="I28" s="508">
        <v>467.214</v>
      </c>
      <c r="J28" s="507" t="s">
        <v>267</v>
      </c>
      <c r="K28" s="17">
        <v>344.1</v>
      </c>
      <c r="L28" s="508">
        <v>615.70669999999996</v>
      </c>
      <c r="M28" s="507" t="s">
        <v>300</v>
      </c>
      <c r="N28" s="17">
        <v>354.95</v>
      </c>
      <c r="O28" s="508">
        <v>713.71979999999996</v>
      </c>
      <c r="P28" s="77" t="s">
        <v>314</v>
      </c>
      <c r="Q28" s="62">
        <v>471.03</v>
      </c>
      <c r="R28" s="63">
        <v>565.47</v>
      </c>
      <c r="S28" s="77" t="s">
        <v>225</v>
      </c>
      <c r="T28" s="62">
        <v>576.73</v>
      </c>
      <c r="U28" s="63">
        <v>641.73299999999995</v>
      </c>
      <c r="V28" s="83" t="s">
        <v>328</v>
      </c>
      <c r="W28" s="76">
        <v>587.11</v>
      </c>
      <c r="X28" s="208">
        <v>654.03</v>
      </c>
      <c r="Y28" s="77" t="s">
        <v>474</v>
      </c>
      <c r="Z28" s="62">
        <v>641.05999999999995</v>
      </c>
      <c r="AA28" s="63">
        <v>735.32</v>
      </c>
      <c r="AB28" s="77" t="s">
        <v>745</v>
      </c>
      <c r="AC28" s="62">
        <v>678.48</v>
      </c>
      <c r="AD28" s="63">
        <v>1062.28</v>
      </c>
      <c r="AE28" s="77" t="s">
        <v>304</v>
      </c>
      <c r="AF28" s="62">
        <v>748.41</v>
      </c>
      <c r="AG28" s="63">
        <v>2193.08</v>
      </c>
      <c r="AH28" s="211" t="s">
        <v>692</v>
      </c>
      <c r="AI28" s="35">
        <v>932.7</v>
      </c>
      <c r="AJ28" s="24">
        <v>2667.248</v>
      </c>
      <c r="AK28" s="216" t="s">
        <v>467</v>
      </c>
      <c r="AL28" s="35">
        <v>1200.03</v>
      </c>
      <c r="AM28" s="24">
        <v>2500.12</v>
      </c>
      <c r="AN28" s="216" t="s">
        <v>420</v>
      </c>
      <c r="AO28" s="35">
        <v>2328.9544999999998</v>
      </c>
      <c r="AP28" s="24">
        <v>2767.5745000000002</v>
      </c>
      <c r="AQ28" s="528" t="s">
        <v>603</v>
      </c>
      <c r="AR28" s="529">
        <v>3047.41</v>
      </c>
      <c r="AS28" s="530">
        <v>3427.42</v>
      </c>
      <c r="AT28" s="528" t="s">
        <v>415</v>
      </c>
      <c r="AU28" s="529">
        <v>3136.5650000000001</v>
      </c>
      <c r="AV28" s="530">
        <v>3616.6750000000002</v>
      </c>
      <c r="AW28" s="268" t="s">
        <v>610</v>
      </c>
      <c r="AX28" s="269">
        <v>4209.3100000000004</v>
      </c>
      <c r="AY28" s="269">
        <v>147.69964999999999</v>
      </c>
      <c r="AZ28" s="269">
        <v>177.54300000000001</v>
      </c>
      <c r="BA28" s="269">
        <v>4569.6726500000004</v>
      </c>
      <c r="BB28" s="612">
        <f t="shared" ref="BB28:BB43" si="10">BA28/BA$22*100</f>
        <v>9.1423696346387864</v>
      </c>
    </row>
    <row r="29" spans="1:55" ht="13.05" customHeight="1" thickBot="1" x14ac:dyDescent="0.3">
      <c r="A29" s="75"/>
      <c r="B29" s="826"/>
      <c r="C29" s="258" t="s">
        <v>37</v>
      </c>
      <c r="D29" s="509"/>
      <c r="E29" s="20"/>
      <c r="F29" s="510"/>
      <c r="G29" s="509"/>
      <c r="H29" s="20"/>
      <c r="I29" s="510"/>
      <c r="J29" s="509"/>
      <c r="K29" s="20"/>
      <c r="L29" s="510"/>
      <c r="M29" s="509" t="s">
        <v>53</v>
      </c>
      <c r="N29" s="20" t="s">
        <v>53</v>
      </c>
      <c r="O29" s="510" t="s">
        <v>53</v>
      </c>
      <c r="P29" s="78" t="s">
        <v>53</v>
      </c>
      <c r="Q29" s="65" t="s">
        <v>53</v>
      </c>
      <c r="R29" s="66" t="s">
        <v>53</v>
      </c>
      <c r="S29" s="78"/>
      <c r="T29" s="65"/>
      <c r="U29" s="66"/>
      <c r="V29" s="78" t="s">
        <v>53</v>
      </c>
      <c r="W29" s="65" t="s">
        <v>53</v>
      </c>
      <c r="X29" s="66" t="s">
        <v>53</v>
      </c>
      <c r="Y29" s="78" t="s">
        <v>53</v>
      </c>
      <c r="Z29" s="65" t="s">
        <v>53</v>
      </c>
      <c r="AA29" s="66" t="s">
        <v>53</v>
      </c>
      <c r="AB29" s="78" t="s">
        <v>372</v>
      </c>
      <c r="AC29" s="65" t="s">
        <v>53</v>
      </c>
      <c r="AD29" s="66">
        <v>3.07</v>
      </c>
      <c r="AE29" s="78" t="s">
        <v>255</v>
      </c>
      <c r="AF29" s="65">
        <v>32.4</v>
      </c>
      <c r="AG29" s="66">
        <v>33.799999999999997</v>
      </c>
      <c r="AH29" s="212" t="s">
        <v>292</v>
      </c>
      <c r="AI29" s="39">
        <v>3.92</v>
      </c>
      <c r="AJ29" s="25">
        <v>18.649999999999999</v>
      </c>
      <c r="AK29" s="217" t="s">
        <v>53</v>
      </c>
      <c r="AL29" s="39" t="s">
        <v>53</v>
      </c>
      <c r="AM29" s="25" t="s">
        <v>53</v>
      </c>
      <c r="AN29" s="217" t="s">
        <v>372</v>
      </c>
      <c r="AO29" s="39">
        <v>3.98</v>
      </c>
      <c r="AP29" s="25">
        <v>3.98</v>
      </c>
      <c r="AQ29" s="531" t="s">
        <v>256</v>
      </c>
      <c r="AR29" s="532">
        <v>5.37</v>
      </c>
      <c r="AS29" s="533">
        <v>5.72</v>
      </c>
      <c r="AT29" s="531" t="s">
        <v>53</v>
      </c>
      <c r="AU29" s="532" t="s">
        <v>53</v>
      </c>
      <c r="AV29" s="533" t="s">
        <v>53</v>
      </c>
      <c r="AW29" s="270" t="s">
        <v>53</v>
      </c>
      <c r="AX29" s="271" t="s">
        <v>53</v>
      </c>
      <c r="AY29" s="271" t="s">
        <v>53</v>
      </c>
      <c r="AZ29" s="271" t="s">
        <v>53</v>
      </c>
      <c r="BA29" s="271" t="s">
        <v>53</v>
      </c>
      <c r="BB29" s="613" t="s">
        <v>53</v>
      </c>
    </row>
    <row r="30" spans="1:55" ht="13.05" customHeight="1" thickBot="1" x14ac:dyDescent="0.3">
      <c r="A30" s="75"/>
      <c r="B30" s="826"/>
      <c r="C30" s="258" t="s">
        <v>38</v>
      </c>
      <c r="D30" s="509"/>
      <c r="E30" s="20"/>
      <c r="F30" s="510"/>
      <c r="G30" s="509"/>
      <c r="H30" s="20"/>
      <c r="I30" s="510"/>
      <c r="J30" s="509"/>
      <c r="K30" s="20"/>
      <c r="L30" s="510"/>
      <c r="M30" s="509"/>
      <c r="N30" s="20"/>
      <c r="O30" s="510"/>
      <c r="P30" s="78"/>
      <c r="Q30" s="65"/>
      <c r="R30" s="66"/>
      <c r="S30" s="78"/>
      <c r="T30" s="65"/>
      <c r="U30" s="66"/>
      <c r="V30" s="78"/>
      <c r="W30" s="65"/>
      <c r="X30" s="66"/>
      <c r="Y30" s="78"/>
      <c r="Z30" s="65"/>
      <c r="AA30" s="66"/>
      <c r="AB30" s="78"/>
      <c r="AC30" s="65"/>
      <c r="AD30" s="66"/>
      <c r="AE30" s="78" t="s">
        <v>372</v>
      </c>
      <c r="AF30" s="65" t="s">
        <v>53</v>
      </c>
      <c r="AG30" s="66">
        <v>16.64</v>
      </c>
      <c r="AH30" s="212" t="s">
        <v>53</v>
      </c>
      <c r="AI30" s="39" t="s">
        <v>53</v>
      </c>
      <c r="AJ30" s="25" t="s">
        <v>53</v>
      </c>
      <c r="AK30" s="217"/>
      <c r="AL30" s="39"/>
      <c r="AM30" s="25"/>
      <c r="AN30" s="217"/>
      <c r="AO30" s="39"/>
      <c r="AP30" s="25"/>
      <c r="AQ30" s="531" t="s">
        <v>372</v>
      </c>
      <c r="AR30" s="532">
        <v>6.16</v>
      </c>
      <c r="AS30" s="533">
        <v>6.16</v>
      </c>
      <c r="AT30" s="531" t="s">
        <v>53</v>
      </c>
      <c r="AU30" s="532" t="s">
        <v>53</v>
      </c>
      <c r="AV30" s="533" t="s">
        <v>53</v>
      </c>
      <c r="AW30" s="270" t="s">
        <v>292</v>
      </c>
      <c r="AX30" s="271">
        <v>14.94</v>
      </c>
      <c r="AY30" s="271" t="s">
        <v>53</v>
      </c>
      <c r="AZ30" s="271" t="s">
        <v>333</v>
      </c>
      <c r="BA30" s="271">
        <v>17.2</v>
      </c>
      <c r="BB30" s="613">
        <f t="shared" si="10"/>
        <v>3.4411383431543416E-2</v>
      </c>
    </row>
    <row r="31" spans="1:55" ht="13.05" customHeight="1" x14ac:dyDescent="0.25">
      <c r="A31" s="75"/>
      <c r="B31" s="826"/>
      <c r="C31" s="259" t="s">
        <v>42</v>
      </c>
      <c r="D31" s="511"/>
      <c r="E31" s="512"/>
      <c r="F31" s="513"/>
      <c r="G31" s="511"/>
      <c r="H31" s="512"/>
      <c r="I31" s="513"/>
      <c r="J31" s="511" t="s">
        <v>53</v>
      </c>
      <c r="K31" s="512" t="s">
        <v>53</v>
      </c>
      <c r="L31" s="513" t="s">
        <v>53</v>
      </c>
      <c r="M31" s="511" t="s">
        <v>53</v>
      </c>
      <c r="N31" s="512" t="s">
        <v>53</v>
      </c>
      <c r="O31" s="513" t="s">
        <v>53</v>
      </c>
      <c r="P31" s="79" t="s">
        <v>53</v>
      </c>
      <c r="Q31" s="67" t="s">
        <v>53</v>
      </c>
      <c r="R31" s="68" t="s">
        <v>53</v>
      </c>
      <c r="S31" s="79" t="s">
        <v>53</v>
      </c>
      <c r="T31" s="67" t="s">
        <v>53</v>
      </c>
      <c r="U31" s="68" t="s">
        <v>53</v>
      </c>
      <c r="V31" s="79" t="s">
        <v>53</v>
      </c>
      <c r="W31" s="67" t="s">
        <v>53</v>
      </c>
      <c r="X31" s="68" t="s">
        <v>53</v>
      </c>
      <c r="Y31" s="79" t="s">
        <v>53</v>
      </c>
      <c r="Z31" s="67" t="s">
        <v>53</v>
      </c>
      <c r="AA31" s="68" t="s">
        <v>53</v>
      </c>
      <c r="AB31" s="79" t="s">
        <v>255</v>
      </c>
      <c r="AC31" s="67">
        <v>13.19</v>
      </c>
      <c r="AD31" s="68">
        <v>14.01</v>
      </c>
      <c r="AE31" s="79" t="s">
        <v>255</v>
      </c>
      <c r="AF31" s="67">
        <v>25.6</v>
      </c>
      <c r="AG31" s="68">
        <v>26.15</v>
      </c>
      <c r="AH31" s="213" t="s">
        <v>53</v>
      </c>
      <c r="AI31" s="42" t="s">
        <v>53</v>
      </c>
      <c r="AJ31" s="102" t="s">
        <v>53</v>
      </c>
      <c r="AK31" s="218" t="s">
        <v>255</v>
      </c>
      <c r="AL31" s="42">
        <v>18.420000000000002</v>
      </c>
      <c r="AM31" s="102">
        <v>18.420000000000002</v>
      </c>
      <c r="AN31" s="218" t="s">
        <v>335</v>
      </c>
      <c r="AO31" s="42">
        <v>40.94</v>
      </c>
      <c r="AP31" s="102">
        <v>40.94</v>
      </c>
      <c r="AQ31" s="534" t="s">
        <v>335</v>
      </c>
      <c r="AR31" s="535">
        <v>57.63</v>
      </c>
      <c r="AS31" s="536">
        <v>58.36</v>
      </c>
      <c r="AT31" s="534" t="s">
        <v>294</v>
      </c>
      <c r="AU31" s="535">
        <v>47.03</v>
      </c>
      <c r="AV31" s="536">
        <v>50.33</v>
      </c>
      <c r="AW31" s="272" t="s">
        <v>330</v>
      </c>
      <c r="AX31" s="273">
        <v>60.3</v>
      </c>
      <c r="AY31" s="273">
        <v>1.95</v>
      </c>
      <c r="AZ31" s="273" t="s">
        <v>333</v>
      </c>
      <c r="BA31" s="273">
        <v>62.25</v>
      </c>
      <c r="BB31" s="614">
        <f t="shared" si="10"/>
        <v>0.12454119875660336</v>
      </c>
      <c r="BC31" s="89"/>
    </row>
    <row r="32" spans="1:55" ht="13.05" customHeight="1" x14ac:dyDescent="0.25">
      <c r="A32" s="75"/>
      <c r="B32" s="804" t="s">
        <v>30</v>
      </c>
      <c r="C32" s="260" t="s">
        <v>39</v>
      </c>
      <c r="D32" s="507" t="s">
        <v>370</v>
      </c>
      <c r="E32" s="17">
        <v>1154.1479999999999</v>
      </c>
      <c r="F32" s="508">
        <v>1262.1479999999999</v>
      </c>
      <c r="G32" s="507" t="s">
        <v>363</v>
      </c>
      <c r="H32" s="17">
        <v>1056.038</v>
      </c>
      <c r="I32" s="508">
        <v>1422.588</v>
      </c>
      <c r="J32" s="507" t="s">
        <v>476</v>
      </c>
      <c r="K32" s="17">
        <v>1065.6320000000001</v>
      </c>
      <c r="L32" s="508">
        <v>1651.3620000000001</v>
      </c>
      <c r="M32" s="507" t="s">
        <v>365</v>
      </c>
      <c r="N32" s="17">
        <v>1322.864</v>
      </c>
      <c r="O32" s="508">
        <v>2000.6711</v>
      </c>
      <c r="P32" s="77" t="s">
        <v>226</v>
      </c>
      <c r="Q32" s="62">
        <v>1926.8440000000001</v>
      </c>
      <c r="R32" s="63">
        <v>2435.944</v>
      </c>
      <c r="S32" s="77" t="s">
        <v>230</v>
      </c>
      <c r="T32" s="62">
        <v>2198.424</v>
      </c>
      <c r="U32" s="63">
        <v>2550.9760000000001</v>
      </c>
      <c r="V32" s="77" t="s">
        <v>273</v>
      </c>
      <c r="W32" s="62">
        <v>2444.12</v>
      </c>
      <c r="X32" s="63">
        <v>2733.8249999999998</v>
      </c>
      <c r="Y32" s="77" t="s">
        <v>316</v>
      </c>
      <c r="Z32" s="62">
        <v>2476.66</v>
      </c>
      <c r="AA32" s="63">
        <v>2757.63</v>
      </c>
      <c r="AB32" s="77" t="s">
        <v>393</v>
      </c>
      <c r="AC32" s="62">
        <v>2937.28</v>
      </c>
      <c r="AD32" s="63">
        <v>4030.49</v>
      </c>
      <c r="AE32" s="77" t="s">
        <v>547</v>
      </c>
      <c r="AF32" s="62">
        <v>2658.42</v>
      </c>
      <c r="AG32" s="63">
        <v>6288.268</v>
      </c>
      <c r="AH32" s="212" t="s">
        <v>603</v>
      </c>
      <c r="AI32" s="39">
        <v>3103.5</v>
      </c>
      <c r="AJ32" s="97">
        <v>6978.3530000000001</v>
      </c>
      <c r="AK32" s="217" t="s">
        <v>684</v>
      </c>
      <c r="AL32" s="39">
        <v>6305.7</v>
      </c>
      <c r="AM32" s="97">
        <v>7729.2709999999997</v>
      </c>
      <c r="AN32" s="217" t="s">
        <v>513</v>
      </c>
      <c r="AO32" s="39">
        <v>6783.54</v>
      </c>
      <c r="AP32" s="97">
        <v>7419.53</v>
      </c>
      <c r="AQ32" s="528" t="s">
        <v>754</v>
      </c>
      <c r="AR32" s="529">
        <v>6586.27</v>
      </c>
      <c r="AS32" s="530">
        <v>7208.5460000000003</v>
      </c>
      <c r="AT32" s="528" t="s">
        <v>345</v>
      </c>
      <c r="AU32" s="529">
        <v>7014.8159999999998</v>
      </c>
      <c r="AV32" s="530">
        <v>7792.1559999999999</v>
      </c>
      <c r="AW32" s="268" t="s">
        <v>311</v>
      </c>
      <c r="AX32" s="269">
        <v>6656.9129990000001</v>
      </c>
      <c r="AY32" s="269">
        <v>251.768687</v>
      </c>
      <c r="AZ32" s="269">
        <v>299.56</v>
      </c>
      <c r="BA32" s="269">
        <v>7214.6716859999997</v>
      </c>
      <c r="BB32" s="612">
        <f t="shared" si="10"/>
        <v>14.434118239514293</v>
      </c>
    </row>
    <row r="33" spans="1:54" ht="13.05" customHeight="1" x14ac:dyDescent="0.25">
      <c r="A33" s="75"/>
      <c r="B33" s="804"/>
      <c r="C33" s="259" t="s">
        <v>50</v>
      </c>
      <c r="D33" s="511" t="s">
        <v>223</v>
      </c>
      <c r="E33" s="512">
        <v>4323.4359999999997</v>
      </c>
      <c r="F33" s="513">
        <v>4455.3239999999996</v>
      </c>
      <c r="G33" s="511" t="s">
        <v>453</v>
      </c>
      <c r="H33" s="512">
        <v>4297.8559999999998</v>
      </c>
      <c r="I33" s="513">
        <v>5958.0240000000003</v>
      </c>
      <c r="J33" s="511" t="s">
        <v>338</v>
      </c>
      <c r="K33" s="512">
        <v>3445.7570000000001</v>
      </c>
      <c r="L33" s="513">
        <v>5337.1570000000002</v>
      </c>
      <c r="M33" s="511" t="s">
        <v>274</v>
      </c>
      <c r="N33" s="512">
        <v>5075.3450000000003</v>
      </c>
      <c r="O33" s="513">
        <v>7880.5119999999997</v>
      </c>
      <c r="P33" s="79" t="s">
        <v>287</v>
      </c>
      <c r="Q33" s="67">
        <v>10347.846</v>
      </c>
      <c r="R33" s="68">
        <v>12185.516</v>
      </c>
      <c r="S33" s="79" t="s">
        <v>445</v>
      </c>
      <c r="T33" s="67">
        <v>10569.78</v>
      </c>
      <c r="U33" s="68">
        <v>11192.8</v>
      </c>
      <c r="V33" s="79" t="s">
        <v>373</v>
      </c>
      <c r="W33" s="67">
        <v>11627.3415</v>
      </c>
      <c r="X33" s="68">
        <v>12438.348099999999</v>
      </c>
      <c r="Y33" s="79" t="s">
        <v>277</v>
      </c>
      <c r="Z33" s="67">
        <v>11149.986000000001</v>
      </c>
      <c r="AA33" s="68">
        <v>11808.9426</v>
      </c>
      <c r="AB33" s="79" t="s">
        <v>479</v>
      </c>
      <c r="AC33" s="67">
        <v>12234.614799999999</v>
      </c>
      <c r="AD33" s="68">
        <v>17968.414799999999</v>
      </c>
      <c r="AE33" s="79" t="s">
        <v>608</v>
      </c>
      <c r="AF33" s="67">
        <v>12371.8128</v>
      </c>
      <c r="AG33" s="68">
        <v>25101.323799999998</v>
      </c>
      <c r="AH33" s="213" t="s">
        <v>311</v>
      </c>
      <c r="AI33" s="42">
        <v>16843.739099999999</v>
      </c>
      <c r="AJ33" s="102">
        <v>29003.2101</v>
      </c>
      <c r="AK33" s="218" t="s">
        <v>246</v>
      </c>
      <c r="AL33" s="42">
        <v>25124.236799999999</v>
      </c>
      <c r="AM33" s="102">
        <v>29643.496800000001</v>
      </c>
      <c r="AN33" s="218" t="s">
        <v>672</v>
      </c>
      <c r="AO33" s="42">
        <v>27927.237499999999</v>
      </c>
      <c r="AP33" s="102">
        <v>30916.7075</v>
      </c>
      <c r="AQ33" s="534" t="s">
        <v>611</v>
      </c>
      <c r="AR33" s="535">
        <v>29423.445500000002</v>
      </c>
      <c r="AS33" s="536">
        <v>33598.018499999998</v>
      </c>
      <c r="AT33" s="534" t="s">
        <v>612</v>
      </c>
      <c r="AU33" s="535">
        <v>29377.763999999999</v>
      </c>
      <c r="AV33" s="536">
        <v>33829.429600000003</v>
      </c>
      <c r="AW33" s="272" t="s">
        <v>446</v>
      </c>
      <c r="AX33" s="273">
        <v>30393.207189000001</v>
      </c>
      <c r="AY33" s="273">
        <v>1996.8316299999999</v>
      </c>
      <c r="AZ33" s="273">
        <v>1399.2058010000001</v>
      </c>
      <c r="BA33" s="273">
        <v>33790.544620000001</v>
      </c>
      <c r="BB33" s="614">
        <f t="shared" si="10"/>
        <v>67.603452748807939</v>
      </c>
    </row>
    <row r="34" spans="1:54" ht="13.05" customHeight="1" x14ac:dyDescent="0.25">
      <c r="A34" s="75"/>
      <c r="B34" s="492" t="s">
        <v>32</v>
      </c>
      <c r="C34" s="261" t="s">
        <v>32</v>
      </c>
      <c r="D34" s="514" t="s">
        <v>53</v>
      </c>
      <c r="E34" s="515" t="s">
        <v>53</v>
      </c>
      <c r="F34" s="516" t="s">
        <v>53</v>
      </c>
      <c r="G34" s="514" t="s">
        <v>53</v>
      </c>
      <c r="H34" s="515" t="s">
        <v>53</v>
      </c>
      <c r="I34" s="516" t="s">
        <v>53</v>
      </c>
      <c r="J34" s="514" t="s">
        <v>53</v>
      </c>
      <c r="K34" s="515" t="s">
        <v>53</v>
      </c>
      <c r="L34" s="516" t="s">
        <v>53</v>
      </c>
      <c r="M34" s="514" t="s">
        <v>53</v>
      </c>
      <c r="N34" s="515" t="s">
        <v>53</v>
      </c>
      <c r="O34" s="516" t="s">
        <v>53</v>
      </c>
      <c r="P34" s="209" t="s">
        <v>53</v>
      </c>
      <c r="Q34" s="80" t="s">
        <v>53</v>
      </c>
      <c r="R34" s="81" t="s">
        <v>53</v>
      </c>
      <c r="S34" s="209" t="s">
        <v>255</v>
      </c>
      <c r="T34" s="80" t="s">
        <v>53</v>
      </c>
      <c r="U34" s="81">
        <v>3.831</v>
      </c>
      <c r="V34" s="209" t="s">
        <v>53</v>
      </c>
      <c r="W34" s="80" t="s">
        <v>53</v>
      </c>
      <c r="X34" s="81" t="s">
        <v>53</v>
      </c>
      <c r="Y34" s="209" t="s">
        <v>372</v>
      </c>
      <c r="Z34" s="80">
        <v>0.111</v>
      </c>
      <c r="AA34" s="81">
        <v>0.111</v>
      </c>
      <c r="AB34" s="209" t="s">
        <v>372</v>
      </c>
      <c r="AC34" s="80">
        <v>0.111</v>
      </c>
      <c r="AD34" s="81">
        <v>0.111</v>
      </c>
      <c r="AE34" s="209" t="s">
        <v>372</v>
      </c>
      <c r="AF34" s="80">
        <v>0.111</v>
      </c>
      <c r="AG34" s="81">
        <v>0.111</v>
      </c>
      <c r="AH34" s="213" t="s">
        <v>53</v>
      </c>
      <c r="AI34" s="42" t="s">
        <v>53</v>
      </c>
      <c r="AJ34" s="102" t="s">
        <v>53</v>
      </c>
      <c r="AK34" s="218" t="s">
        <v>372</v>
      </c>
      <c r="AL34" s="42" t="s">
        <v>53</v>
      </c>
      <c r="AM34" s="102">
        <v>7.5910000000000002</v>
      </c>
      <c r="AN34" s="218" t="s">
        <v>372</v>
      </c>
      <c r="AO34" s="42" t="s">
        <v>53</v>
      </c>
      <c r="AP34" s="102">
        <v>9.5399999999999991</v>
      </c>
      <c r="AQ34" s="537" t="s">
        <v>334</v>
      </c>
      <c r="AR34" s="538">
        <v>7.7750000000000004</v>
      </c>
      <c r="AS34" s="539">
        <v>14.545</v>
      </c>
      <c r="AT34" s="537" t="s">
        <v>334</v>
      </c>
      <c r="AU34" s="538">
        <v>7.7149999999999999</v>
      </c>
      <c r="AV34" s="539">
        <v>15.769</v>
      </c>
      <c r="AW34" s="274" t="s">
        <v>334</v>
      </c>
      <c r="AX34" s="275">
        <v>17.312052999999999</v>
      </c>
      <c r="AY34" s="275" t="s">
        <v>53</v>
      </c>
      <c r="AZ34" s="275" t="s">
        <v>333</v>
      </c>
      <c r="BA34" s="275">
        <v>18.302053000000001</v>
      </c>
      <c r="BB34" s="612">
        <f t="shared" si="10"/>
        <v>3.6616218800431956E-2</v>
      </c>
    </row>
    <row r="35" spans="1:54" ht="13.05" customHeight="1" x14ac:dyDescent="0.2">
      <c r="A35" s="75"/>
      <c r="B35" s="805" t="s">
        <v>35</v>
      </c>
      <c r="C35" s="540" t="s">
        <v>220</v>
      </c>
      <c r="D35" s="507" t="s">
        <v>372</v>
      </c>
      <c r="E35" s="17">
        <v>1.1399999999999999</v>
      </c>
      <c r="F35" s="508">
        <v>1.1399999999999999</v>
      </c>
      <c r="G35" s="507" t="s">
        <v>256</v>
      </c>
      <c r="H35" s="17">
        <v>5.52</v>
      </c>
      <c r="I35" s="508">
        <v>5.68</v>
      </c>
      <c r="J35" s="507" t="s">
        <v>334</v>
      </c>
      <c r="K35" s="17">
        <v>5.5570000000000004</v>
      </c>
      <c r="L35" s="508">
        <v>5.7169999999999996</v>
      </c>
      <c r="M35" s="507" t="s">
        <v>335</v>
      </c>
      <c r="N35" s="17">
        <v>3.5680000000000001</v>
      </c>
      <c r="O35" s="508">
        <v>3.8980000000000001</v>
      </c>
      <c r="P35" s="77" t="s">
        <v>258</v>
      </c>
      <c r="Q35" s="62">
        <v>4.6900000000000004</v>
      </c>
      <c r="R35" s="63">
        <v>6.27</v>
      </c>
      <c r="S35" s="77" t="s">
        <v>330</v>
      </c>
      <c r="T35" s="62">
        <v>3.52</v>
      </c>
      <c r="U35" s="63">
        <v>16.77</v>
      </c>
      <c r="V35" s="77" t="s">
        <v>330</v>
      </c>
      <c r="W35" s="62">
        <v>3.8391999999999999</v>
      </c>
      <c r="X35" s="63">
        <v>10.2692</v>
      </c>
      <c r="Y35" s="77" t="s">
        <v>260</v>
      </c>
      <c r="Z35" s="62">
        <v>7.88</v>
      </c>
      <c r="AA35" s="63">
        <v>13.59</v>
      </c>
      <c r="AB35" s="77" t="s">
        <v>260</v>
      </c>
      <c r="AC35" s="62">
        <v>6.8</v>
      </c>
      <c r="AD35" s="63">
        <v>12.3</v>
      </c>
      <c r="AE35" s="77" t="s">
        <v>258</v>
      </c>
      <c r="AF35" s="62">
        <v>9.43</v>
      </c>
      <c r="AG35" s="63">
        <v>9.81</v>
      </c>
      <c r="AH35" s="212" t="s">
        <v>262</v>
      </c>
      <c r="AI35" s="39">
        <v>5.85</v>
      </c>
      <c r="AJ35" s="25">
        <v>11.19</v>
      </c>
      <c r="AK35" s="217" t="s">
        <v>261</v>
      </c>
      <c r="AL35" s="39">
        <v>4.76</v>
      </c>
      <c r="AM35" s="25">
        <v>7.62</v>
      </c>
      <c r="AN35" s="217" t="s">
        <v>260</v>
      </c>
      <c r="AO35" s="39">
        <v>5.61</v>
      </c>
      <c r="AP35" s="25">
        <v>6.09</v>
      </c>
      <c r="AQ35" s="528" t="s">
        <v>259</v>
      </c>
      <c r="AR35" s="529">
        <v>8.2799999999999994</v>
      </c>
      <c r="AS35" s="530">
        <v>9.99</v>
      </c>
      <c r="AT35" s="528" t="s">
        <v>324</v>
      </c>
      <c r="AU35" s="529">
        <v>9.67</v>
      </c>
      <c r="AV35" s="530">
        <v>12.57</v>
      </c>
      <c r="AW35" s="268" t="s">
        <v>325</v>
      </c>
      <c r="AX35" s="269">
        <v>14.9747</v>
      </c>
      <c r="AY35" s="269">
        <v>1.6988620000000001</v>
      </c>
      <c r="AZ35" s="269">
        <v>1.472996</v>
      </c>
      <c r="BA35" s="269">
        <v>18.606558</v>
      </c>
      <c r="BB35" s="612">
        <f t="shared" si="10"/>
        <v>3.7225430330189054E-2</v>
      </c>
    </row>
    <row r="36" spans="1:54" ht="13.05" customHeight="1" x14ac:dyDescent="0.2">
      <c r="A36" s="75"/>
      <c r="B36" s="805"/>
      <c r="C36" s="541" t="s">
        <v>43</v>
      </c>
      <c r="D36" s="509" t="s">
        <v>295</v>
      </c>
      <c r="E36" s="20">
        <v>159.59100000000001</v>
      </c>
      <c r="F36" s="510">
        <v>187.08099999999999</v>
      </c>
      <c r="G36" s="509" t="s">
        <v>265</v>
      </c>
      <c r="H36" s="20">
        <v>194.27500000000001</v>
      </c>
      <c r="I36" s="510">
        <v>231.73500000000001</v>
      </c>
      <c r="J36" s="509" t="s">
        <v>279</v>
      </c>
      <c r="K36" s="20">
        <v>192.625</v>
      </c>
      <c r="L36" s="510">
        <v>231.21799999999999</v>
      </c>
      <c r="M36" s="509" t="s">
        <v>545</v>
      </c>
      <c r="N36" s="20">
        <v>238.416</v>
      </c>
      <c r="O36" s="510">
        <v>264.90899999999999</v>
      </c>
      <c r="P36" s="78" t="s">
        <v>300</v>
      </c>
      <c r="Q36" s="65">
        <v>267.58600000000001</v>
      </c>
      <c r="R36" s="66">
        <v>288.35899999999998</v>
      </c>
      <c r="S36" s="78" t="s">
        <v>268</v>
      </c>
      <c r="T36" s="65">
        <v>292.27199999999999</v>
      </c>
      <c r="U36" s="66">
        <v>324.67200000000003</v>
      </c>
      <c r="V36" s="78" t="s">
        <v>496</v>
      </c>
      <c r="W36" s="65">
        <v>269.07400000000001</v>
      </c>
      <c r="X36" s="66">
        <v>300.99400000000003</v>
      </c>
      <c r="Y36" s="78" t="s">
        <v>416</v>
      </c>
      <c r="Z36" s="65">
        <v>250.56100000000001</v>
      </c>
      <c r="AA36" s="66">
        <v>306.911</v>
      </c>
      <c r="AB36" s="78" t="s">
        <v>365</v>
      </c>
      <c r="AC36" s="65">
        <v>395.53</v>
      </c>
      <c r="AD36" s="66">
        <v>465.09</v>
      </c>
      <c r="AE36" s="78" t="s">
        <v>301</v>
      </c>
      <c r="AF36" s="65">
        <v>231.286</v>
      </c>
      <c r="AG36" s="66">
        <v>380.70600000000002</v>
      </c>
      <c r="AH36" s="212" t="s">
        <v>386</v>
      </c>
      <c r="AI36" s="39">
        <v>295.16300000000001</v>
      </c>
      <c r="AJ36" s="25">
        <v>484.32960000000003</v>
      </c>
      <c r="AK36" s="217" t="s">
        <v>315</v>
      </c>
      <c r="AL36" s="39">
        <v>331.91300000000001</v>
      </c>
      <c r="AM36" s="25">
        <v>429.726</v>
      </c>
      <c r="AN36" s="217" t="s">
        <v>226</v>
      </c>
      <c r="AO36" s="39">
        <v>347.62</v>
      </c>
      <c r="AP36" s="25">
        <v>407.79</v>
      </c>
      <c r="AQ36" s="531" t="s">
        <v>272</v>
      </c>
      <c r="AR36" s="532">
        <v>418.71249999999998</v>
      </c>
      <c r="AS36" s="533">
        <v>450.64249999999998</v>
      </c>
      <c r="AT36" s="531" t="s">
        <v>408</v>
      </c>
      <c r="AU36" s="532">
        <v>425.35700000000003</v>
      </c>
      <c r="AV36" s="533">
        <v>497.09399999999999</v>
      </c>
      <c r="AW36" s="270" t="s">
        <v>448</v>
      </c>
      <c r="AX36" s="271">
        <v>454.307864</v>
      </c>
      <c r="AY36" s="271">
        <v>13.923852999999999</v>
      </c>
      <c r="AZ36" s="271">
        <v>20.79</v>
      </c>
      <c r="BA36" s="271">
        <v>508.861717</v>
      </c>
      <c r="BB36" s="613">
        <f t="shared" si="10"/>
        <v>1.0180602126349148</v>
      </c>
    </row>
    <row r="37" spans="1:54" ht="13.05" customHeight="1" x14ac:dyDescent="0.2">
      <c r="A37" s="75"/>
      <c r="B37" s="805"/>
      <c r="C37" s="541" t="s">
        <v>107</v>
      </c>
      <c r="D37" s="509" t="s">
        <v>53</v>
      </c>
      <c r="E37" s="20" t="s">
        <v>53</v>
      </c>
      <c r="F37" s="510" t="s">
        <v>53</v>
      </c>
      <c r="G37" s="509" t="s">
        <v>53</v>
      </c>
      <c r="H37" s="20" t="s">
        <v>53</v>
      </c>
      <c r="I37" s="510" t="s">
        <v>53</v>
      </c>
      <c r="J37" s="509" t="s">
        <v>53</v>
      </c>
      <c r="K37" s="20" t="s">
        <v>53</v>
      </c>
      <c r="L37" s="510" t="s">
        <v>53</v>
      </c>
      <c r="M37" s="509" t="s">
        <v>53</v>
      </c>
      <c r="N37" s="20" t="s">
        <v>53</v>
      </c>
      <c r="O37" s="510" t="s">
        <v>53</v>
      </c>
      <c r="P37" s="78" t="s">
        <v>334</v>
      </c>
      <c r="Q37" s="65">
        <v>4.4999999999999998E-2</v>
      </c>
      <c r="R37" s="66">
        <v>0.377</v>
      </c>
      <c r="S37" s="78" t="s">
        <v>293</v>
      </c>
      <c r="T37" s="65">
        <v>0.107</v>
      </c>
      <c r="U37" s="66">
        <v>0.45700000000000002</v>
      </c>
      <c r="V37" s="78" t="s">
        <v>256</v>
      </c>
      <c r="W37" s="65">
        <v>0.11</v>
      </c>
      <c r="X37" s="66">
        <v>0.11</v>
      </c>
      <c r="Y37" s="78" t="s">
        <v>258</v>
      </c>
      <c r="Z37" s="65">
        <v>1.462</v>
      </c>
      <c r="AA37" s="66">
        <v>1.462</v>
      </c>
      <c r="AB37" s="78" t="s">
        <v>256</v>
      </c>
      <c r="AC37" s="65">
        <v>0.21299999999999999</v>
      </c>
      <c r="AD37" s="66">
        <v>0.21299999999999999</v>
      </c>
      <c r="AE37" s="78" t="s">
        <v>334</v>
      </c>
      <c r="AF37" s="65">
        <v>0.29049999999999998</v>
      </c>
      <c r="AG37" s="66">
        <v>0.29049999999999998</v>
      </c>
      <c r="AH37" s="212" t="s">
        <v>255</v>
      </c>
      <c r="AI37" s="39">
        <v>0.22</v>
      </c>
      <c r="AJ37" s="25">
        <v>0.22</v>
      </c>
      <c r="AK37" s="217" t="s">
        <v>372</v>
      </c>
      <c r="AL37" s="39">
        <v>0.22</v>
      </c>
      <c r="AM37" s="25">
        <v>0.22</v>
      </c>
      <c r="AN37" s="217" t="s">
        <v>255</v>
      </c>
      <c r="AO37" s="39">
        <v>0.22</v>
      </c>
      <c r="AP37" s="25">
        <v>0.24</v>
      </c>
      <c r="AQ37" s="531" t="s">
        <v>334</v>
      </c>
      <c r="AR37" s="532">
        <v>0.45</v>
      </c>
      <c r="AS37" s="533">
        <v>0.45</v>
      </c>
      <c r="AT37" s="531" t="s">
        <v>292</v>
      </c>
      <c r="AU37" s="532">
        <v>1.31</v>
      </c>
      <c r="AV37" s="533">
        <v>1.35</v>
      </c>
      <c r="AW37" s="270" t="s">
        <v>260</v>
      </c>
      <c r="AX37" s="271">
        <v>2.31</v>
      </c>
      <c r="AY37" s="271" t="s">
        <v>53</v>
      </c>
      <c r="AZ37" s="271" t="s">
        <v>53</v>
      </c>
      <c r="BA37" s="271">
        <v>3.185956</v>
      </c>
      <c r="BB37" s="613">
        <f t="shared" si="10"/>
        <v>6.3740205530247876E-3</v>
      </c>
    </row>
    <row r="38" spans="1:54" ht="13.05" customHeight="1" x14ac:dyDescent="0.2">
      <c r="A38" s="75"/>
      <c r="B38" s="805"/>
      <c r="C38" s="541" t="s">
        <v>108</v>
      </c>
      <c r="D38" s="509"/>
      <c r="E38" s="20"/>
      <c r="F38" s="510"/>
      <c r="G38" s="509"/>
      <c r="H38" s="20"/>
      <c r="I38" s="510"/>
      <c r="J38" s="509"/>
      <c r="K38" s="20"/>
      <c r="L38" s="510"/>
      <c r="M38" s="509"/>
      <c r="N38" s="20"/>
      <c r="O38" s="510"/>
      <c r="P38" s="78"/>
      <c r="Q38" s="65"/>
      <c r="R38" s="66"/>
      <c r="S38" s="78"/>
      <c r="T38" s="65"/>
      <c r="U38" s="66"/>
      <c r="V38" s="78"/>
      <c r="W38" s="65"/>
      <c r="X38" s="66"/>
      <c r="Y38" s="78"/>
      <c r="Z38" s="65"/>
      <c r="AA38" s="66"/>
      <c r="AB38" s="78"/>
      <c r="AC38" s="65"/>
      <c r="AD38" s="66"/>
      <c r="AE38" s="78"/>
      <c r="AF38" s="65"/>
      <c r="AG38" s="66"/>
      <c r="AH38" s="212"/>
      <c r="AI38" s="39"/>
      <c r="AJ38" s="25"/>
      <c r="AK38" s="217"/>
      <c r="AL38" s="39"/>
      <c r="AM38" s="25"/>
      <c r="AN38" s="217"/>
      <c r="AO38" s="39"/>
      <c r="AP38" s="25"/>
      <c r="AQ38" s="531"/>
      <c r="AR38" s="532"/>
      <c r="AS38" s="533"/>
      <c r="AT38" s="531"/>
      <c r="AU38" s="532"/>
      <c r="AV38" s="533"/>
      <c r="AW38" s="270"/>
      <c r="AX38" s="271"/>
      <c r="AY38" s="271"/>
      <c r="AZ38" s="271"/>
      <c r="BA38" s="271"/>
      <c r="BB38" s="613">
        <f t="shared" si="10"/>
        <v>0</v>
      </c>
    </row>
    <row r="39" spans="1:54" ht="13.05" customHeight="1" x14ac:dyDescent="0.2">
      <c r="A39" s="75"/>
      <c r="B39" s="805"/>
      <c r="C39" s="542" t="s">
        <v>109</v>
      </c>
      <c r="D39" s="511" t="s">
        <v>335</v>
      </c>
      <c r="E39" s="512">
        <v>4.2590000000000003</v>
      </c>
      <c r="F39" s="513">
        <v>9.7449999999999992</v>
      </c>
      <c r="G39" s="511" t="s">
        <v>294</v>
      </c>
      <c r="H39" s="512">
        <v>4.9089999999999998</v>
      </c>
      <c r="I39" s="513">
        <v>10.991</v>
      </c>
      <c r="J39" s="511" t="s">
        <v>262</v>
      </c>
      <c r="K39" s="512">
        <v>10.587</v>
      </c>
      <c r="L39" s="513">
        <v>14.387</v>
      </c>
      <c r="M39" s="511" t="s">
        <v>263</v>
      </c>
      <c r="N39" s="512">
        <v>2.851</v>
      </c>
      <c r="O39" s="513">
        <v>6.8559999999999999</v>
      </c>
      <c r="P39" s="79" t="s">
        <v>263</v>
      </c>
      <c r="Q39" s="67">
        <v>4.8150000000000004</v>
      </c>
      <c r="R39" s="68">
        <v>6.3869999999999996</v>
      </c>
      <c r="S39" s="79" t="s">
        <v>259</v>
      </c>
      <c r="T39" s="67">
        <v>6.5049999999999999</v>
      </c>
      <c r="U39" s="68">
        <v>7.54</v>
      </c>
      <c r="V39" s="79" t="s">
        <v>323</v>
      </c>
      <c r="W39" s="67">
        <v>8.59</v>
      </c>
      <c r="X39" s="68">
        <v>9.17</v>
      </c>
      <c r="Y39" s="79" t="s">
        <v>263</v>
      </c>
      <c r="Z39" s="67">
        <v>8.0399999999999991</v>
      </c>
      <c r="AA39" s="68">
        <v>9.23</v>
      </c>
      <c r="AB39" s="79" t="s">
        <v>323</v>
      </c>
      <c r="AC39" s="67">
        <v>7.4770000000000003</v>
      </c>
      <c r="AD39" s="68">
        <v>8.327</v>
      </c>
      <c r="AE39" s="79" t="s">
        <v>323</v>
      </c>
      <c r="AF39" s="67">
        <v>8.0020000000000007</v>
      </c>
      <c r="AG39" s="68">
        <v>9.7720000000000002</v>
      </c>
      <c r="AH39" s="212" t="s">
        <v>369</v>
      </c>
      <c r="AI39" s="39">
        <v>8.8770000000000007</v>
      </c>
      <c r="AJ39" s="25">
        <v>10.478999999999999</v>
      </c>
      <c r="AK39" s="217" t="s">
        <v>362</v>
      </c>
      <c r="AL39" s="39">
        <v>9.6769999999999996</v>
      </c>
      <c r="AM39" s="25">
        <v>10.599</v>
      </c>
      <c r="AN39" s="217" t="s">
        <v>369</v>
      </c>
      <c r="AO39" s="39">
        <v>11.05</v>
      </c>
      <c r="AP39" s="25">
        <v>11.151999999999999</v>
      </c>
      <c r="AQ39" s="534" t="s">
        <v>369</v>
      </c>
      <c r="AR39" s="535">
        <v>5.1970000000000001</v>
      </c>
      <c r="AS39" s="536">
        <v>5.2169999999999996</v>
      </c>
      <c r="AT39" s="534" t="s">
        <v>259</v>
      </c>
      <c r="AU39" s="535">
        <v>5.5469999999999997</v>
      </c>
      <c r="AV39" s="536">
        <v>5.7069999999999999</v>
      </c>
      <c r="AW39" s="272" t="s">
        <v>264</v>
      </c>
      <c r="AX39" s="273">
        <v>14.717000000000001</v>
      </c>
      <c r="AY39" s="273">
        <v>0.71</v>
      </c>
      <c r="AZ39" s="273" t="s">
        <v>333</v>
      </c>
      <c r="BA39" s="273">
        <v>15.467000000000001</v>
      </c>
      <c r="BB39" s="614">
        <f t="shared" si="10"/>
        <v>3.0944236484632681E-2</v>
      </c>
    </row>
    <row r="40" spans="1:54" ht="13.05" customHeight="1" x14ac:dyDescent="0.25">
      <c r="A40" s="75"/>
      <c r="B40" s="492" t="s">
        <v>36</v>
      </c>
      <c r="C40" s="261" t="s">
        <v>36</v>
      </c>
      <c r="D40" s="514" t="s">
        <v>368</v>
      </c>
      <c r="E40" s="515">
        <v>2.0489999999999999</v>
      </c>
      <c r="F40" s="516">
        <v>2.6589999999999998</v>
      </c>
      <c r="G40" s="514" t="s">
        <v>330</v>
      </c>
      <c r="H40" s="515">
        <v>2.9289999999999998</v>
      </c>
      <c r="I40" s="516">
        <v>4.0019999999999998</v>
      </c>
      <c r="J40" s="514" t="s">
        <v>263</v>
      </c>
      <c r="K40" s="515">
        <v>3.343</v>
      </c>
      <c r="L40" s="516">
        <v>5.24</v>
      </c>
      <c r="M40" s="514" t="s">
        <v>297</v>
      </c>
      <c r="N40" s="515">
        <v>6.3159999999999998</v>
      </c>
      <c r="O40" s="516">
        <v>10.638999999999999</v>
      </c>
      <c r="P40" s="209" t="s">
        <v>371</v>
      </c>
      <c r="Q40" s="80">
        <v>12.478</v>
      </c>
      <c r="R40" s="81">
        <v>17.86</v>
      </c>
      <c r="S40" s="209" t="s">
        <v>364</v>
      </c>
      <c r="T40" s="80">
        <v>13.332000000000001</v>
      </c>
      <c r="U40" s="81">
        <v>16.552</v>
      </c>
      <c r="V40" s="209" t="s">
        <v>379</v>
      </c>
      <c r="W40" s="80">
        <v>17.096399999999999</v>
      </c>
      <c r="X40" s="81">
        <v>19.037600000000001</v>
      </c>
      <c r="Y40" s="209" t="s">
        <v>379</v>
      </c>
      <c r="Z40" s="80">
        <v>15.497</v>
      </c>
      <c r="AA40" s="81">
        <v>16.827000000000002</v>
      </c>
      <c r="AB40" s="209" t="s">
        <v>379</v>
      </c>
      <c r="AC40" s="80">
        <v>17.875</v>
      </c>
      <c r="AD40" s="81">
        <v>21.024999999999999</v>
      </c>
      <c r="AE40" s="209" t="s">
        <v>281</v>
      </c>
      <c r="AF40" s="80">
        <v>16.036999999999999</v>
      </c>
      <c r="AG40" s="81">
        <v>20.747</v>
      </c>
      <c r="AH40" s="214" t="s">
        <v>302</v>
      </c>
      <c r="AI40" s="100">
        <v>17.382000000000001</v>
      </c>
      <c r="AJ40" s="107">
        <v>23.731999999999999</v>
      </c>
      <c r="AK40" s="219" t="s">
        <v>272</v>
      </c>
      <c r="AL40" s="100">
        <v>20.872499999999999</v>
      </c>
      <c r="AM40" s="107">
        <v>26.1325</v>
      </c>
      <c r="AN40" s="219" t="s">
        <v>498</v>
      </c>
      <c r="AO40" s="100">
        <v>49.0471</v>
      </c>
      <c r="AP40" s="107">
        <v>52.487099999999998</v>
      </c>
      <c r="AQ40" s="537" t="s">
        <v>275</v>
      </c>
      <c r="AR40" s="538">
        <v>38.875</v>
      </c>
      <c r="AS40" s="539">
        <v>46.694899999999997</v>
      </c>
      <c r="AT40" s="537" t="s">
        <v>239</v>
      </c>
      <c r="AU40" s="538">
        <v>44.194000000000003</v>
      </c>
      <c r="AV40" s="539">
        <v>51.5989</v>
      </c>
      <c r="AW40" s="274" t="s">
        <v>240</v>
      </c>
      <c r="AX40" s="275">
        <v>53.565958999999999</v>
      </c>
      <c r="AY40" s="275">
        <v>7.6760000000000002</v>
      </c>
      <c r="AZ40" s="275">
        <v>2.98</v>
      </c>
      <c r="BA40" s="275">
        <v>65.088858999999999</v>
      </c>
      <c r="BB40" s="612">
        <f t="shared" si="10"/>
        <v>0.13022079559131777</v>
      </c>
    </row>
    <row r="41" spans="1:54" ht="30.6" x14ac:dyDescent="0.25">
      <c r="A41" s="75"/>
      <c r="B41" s="491" t="s">
        <v>40</v>
      </c>
      <c r="C41" s="262" t="s">
        <v>66</v>
      </c>
      <c r="D41" s="517" t="s">
        <v>334</v>
      </c>
      <c r="E41" s="518">
        <v>4.8609999999999998</v>
      </c>
      <c r="F41" s="519">
        <v>4.8609999999999998</v>
      </c>
      <c r="G41" s="517" t="s">
        <v>255</v>
      </c>
      <c r="H41" s="518">
        <v>3.6589999999999998</v>
      </c>
      <c r="I41" s="519">
        <v>3.6589999999999998</v>
      </c>
      <c r="J41" s="517" t="s">
        <v>255</v>
      </c>
      <c r="K41" s="518">
        <v>3.6579999999999999</v>
      </c>
      <c r="L41" s="519">
        <v>3.6579999999999999</v>
      </c>
      <c r="M41" s="517" t="s">
        <v>368</v>
      </c>
      <c r="N41" s="518">
        <v>4.8419999999999996</v>
      </c>
      <c r="O41" s="519">
        <v>4.9420000000000002</v>
      </c>
      <c r="P41" s="77" t="s">
        <v>329</v>
      </c>
      <c r="Q41" s="62">
        <v>6.0449999999999999</v>
      </c>
      <c r="R41" s="63">
        <v>6.2850000000000001</v>
      </c>
      <c r="S41" s="77" t="s">
        <v>294</v>
      </c>
      <c r="T41" s="62">
        <v>6.4859999999999998</v>
      </c>
      <c r="U41" s="63">
        <v>6.4859999999999998</v>
      </c>
      <c r="V41" s="77" t="s">
        <v>258</v>
      </c>
      <c r="W41" s="62">
        <v>6.8940000000000001</v>
      </c>
      <c r="X41" s="63">
        <v>6.8940000000000001</v>
      </c>
      <c r="Y41" s="77" t="s">
        <v>294</v>
      </c>
      <c r="Z41" s="62">
        <v>3.109</v>
      </c>
      <c r="AA41" s="63">
        <v>3.5590000000000002</v>
      </c>
      <c r="AB41" s="77" t="s">
        <v>330</v>
      </c>
      <c r="AC41" s="62">
        <v>3.9489999999999998</v>
      </c>
      <c r="AD41" s="63">
        <v>4.899</v>
      </c>
      <c r="AE41" s="77" t="s">
        <v>336</v>
      </c>
      <c r="AF41" s="62">
        <v>4.5890000000000004</v>
      </c>
      <c r="AG41" s="63">
        <v>5.149</v>
      </c>
      <c r="AH41" s="212" t="s">
        <v>336</v>
      </c>
      <c r="AI41" s="39">
        <v>7.5350000000000001</v>
      </c>
      <c r="AJ41" s="25">
        <v>7.6349999999999998</v>
      </c>
      <c r="AK41" s="217" t="s">
        <v>332</v>
      </c>
      <c r="AL41" s="39">
        <v>9.1780000000000008</v>
      </c>
      <c r="AM41" s="25">
        <v>9.8079999999999998</v>
      </c>
      <c r="AN41" s="217" t="s">
        <v>295</v>
      </c>
      <c r="AO41" s="39">
        <v>17.41</v>
      </c>
      <c r="AP41" s="25">
        <v>18.559999999999999</v>
      </c>
      <c r="AQ41" s="537" t="s">
        <v>324</v>
      </c>
      <c r="AR41" s="538">
        <v>13.471</v>
      </c>
      <c r="AS41" s="539">
        <v>14.121</v>
      </c>
      <c r="AT41" s="537" t="s">
        <v>298</v>
      </c>
      <c r="AU41" s="538">
        <v>17.172000000000001</v>
      </c>
      <c r="AV41" s="539">
        <v>18.082000000000001</v>
      </c>
      <c r="AW41" s="274" t="s">
        <v>279</v>
      </c>
      <c r="AX41" s="275">
        <v>17.419511</v>
      </c>
      <c r="AY41" s="275" t="s">
        <v>53</v>
      </c>
      <c r="AZ41" s="275" t="s">
        <v>53</v>
      </c>
      <c r="BA41" s="275">
        <v>17.839511000000002</v>
      </c>
      <c r="BB41" s="612">
        <f t="shared" si="10"/>
        <v>3.569082867745562E-2</v>
      </c>
    </row>
    <row r="42" spans="1:54" ht="13.05" customHeight="1" x14ac:dyDescent="0.25">
      <c r="A42" s="75"/>
      <c r="B42" s="802" t="s">
        <v>33</v>
      </c>
      <c r="C42" s="262" t="s">
        <v>52</v>
      </c>
      <c r="D42" s="520"/>
      <c r="E42" s="359"/>
      <c r="F42" s="521"/>
      <c r="G42" s="520"/>
      <c r="H42" s="359"/>
      <c r="I42" s="521"/>
      <c r="J42" s="520"/>
      <c r="K42" s="359"/>
      <c r="L42" s="521"/>
      <c r="M42" s="520"/>
      <c r="N42" s="359"/>
      <c r="O42" s="521"/>
      <c r="P42" s="77"/>
      <c r="Q42" s="62"/>
      <c r="R42" s="63"/>
      <c r="S42" s="77"/>
      <c r="T42" s="62"/>
      <c r="U42" s="63"/>
      <c r="V42" s="77"/>
      <c r="W42" s="62"/>
      <c r="X42" s="63"/>
      <c r="Y42" s="77"/>
      <c r="Z42" s="62"/>
      <c r="AA42" s="63"/>
      <c r="AB42" s="77"/>
      <c r="AC42" s="62"/>
      <c r="AD42" s="63"/>
      <c r="AE42" s="77"/>
      <c r="AF42" s="62"/>
      <c r="AG42" s="63"/>
      <c r="AH42" s="211"/>
      <c r="AI42" s="35"/>
      <c r="AJ42" s="24"/>
      <c r="AK42" s="216"/>
      <c r="AL42" s="35"/>
      <c r="AM42" s="24"/>
      <c r="AN42" s="216" t="s">
        <v>53</v>
      </c>
      <c r="AO42" s="35" t="s">
        <v>53</v>
      </c>
      <c r="AP42" s="24" t="s">
        <v>53</v>
      </c>
      <c r="AQ42" s="528" t="s">
        <v>372</v>
      </c>
      <c r="AR42" s="529">
        <v>4.4400000000000004</v>
      </c>
      <c r="AS42" s="530">
        <v>6.64</v>
      </c>
      <c r="AT42" s="528" t="s">
        <v>372</v>
      </c>
      <c r="AU42" s="529">
        <v>4.1970000000000001</v>
      </c>
      <c r="AV42" s="530">
        <v>4.1970000000000001</v>
      </c>
      <c r="AW42" s="268" t="s">
        <v>293</v>
      </c>
      <c r="AX42" s="269">
        <v>5.1372640000000001</v>
      </c>
      <c r="AY42" s="269" t="s">
        <v>53</v>
      </c>
      <c r="AZ42" s="269" t="s">
        <v>333</v>
      </c>
      <c r="BA42" s="269">
        <v>5.6372640000000001</v>
      </c>
      <c r="BB42" s="612">
        <f t="shared" si="10"/>
        <v>1.1278258895862569E-2</v>
      </c>
    </row>
    <row r="43" spans="1:54" ht="13.05" customHeight="1" thickBot="1" x14ac:dyDescent="0.3">
      <c r="A43" s="75"/>
      <c r="B43" s="803"/>
      <c r="C43" s="263" t="s">
        <v>51</v>
      </c>
      <c r="D43" s="522" t="s">
        <v>280</v>
      </c>
      <c r="E43" s="523">
        <v>1300.317</v>
      </c>
      <c r="F43" s="524">
        <v>1415.923</v>
      </c>
      <c r="G43" s="522" t="s">
        <v>299</v>
      </c>
      <c r="H43" s="523">
        <v>1412.046</v>
      </c>
      <c r="I43" s="524">
        <v>1777.4960000000001</v>
      </c>
      <c r="J43" s="522" t="s">
        <v>225</v>
      </c>
      <c r="K43" s="523">
        <v>2349.3009999999999</v>
      </c>
      <c r="L43" s="524">
        <v>3974.527</v>
      </c>
      <c r="M43" s="522" t="s">
        <v>302</v>
      </c>
      <c r="N43" s="523">
        <v>3032.9070000000002</v>
      </c>
      <c r="O43" s="524">
        <v>4045.4119999999998</v>
      </c>
      <c r="P43" s="210" t="s">
        <v>326</v>
      </c>
      <c r="Q43" s="84">
        <v>440.14069999999998</v>
      </c>
      <c r="R43" s="85">
        <v>742.24069999999995</v>
      </c>
      <c r="S43" s="210" t="s">
        <v>453</v>
      </c>
      <c r="T43" s="84">
        <v>2093.9140000000002</v>
      </c>
      <c r="U43" s="85">
        <v>2169.7440000000001</v>
      </c>
      <c r="V43" s="210" t="s">
        <v>449</v>
      </c>
      <c r="W43" s="84">
        <v>1108.509</v>
      </c>
      <c r="X43" s="85">
        <v>1127.729</v>
      </c>
      <c r="Y43" s="525" t="s">
        <v>302</v>
      </c>
      <c r="Z43" s="526">
        <v>299.50400000000002</v>
      </c>
      <c r="AA43" s="527">
        <v>319.87400000000002</v>
      </c>
      <c r="AB43" s="525" t="s">
        <v>502</v>
      </c>
      <c r="AC43" s="526">
        <v>394.63499999999999</v>
      </c>
      <c r="AD43" s="527">
        <v>608.57500000000005</v>
      </c>
      <c r="AE43" s="525" t="s">
        <v>384</v>
      </c>
      <c r="AF43" s="526">
        <v>400.61270000000002</v>
      </c>
      <c r="AG43" s="527">
        <v>1262.0427</v>
      </c>
      <c r="AH43" s="215" t="s">
        <v>319</v>
      </c>
      <c r="AI43" s="106">
        <v>389.7</v>
      </c>
      <c r="AJ43" s="88">
        <v>1226.8163</v>
      </c>
      <c r="AK43" s="220" t="s">
        <v>595</v>
      </c>
      <c r="AL43" s="106">
        <v>1536.6210000000001</v>
      </c>
      <c r="AM43" s="88">
        <v>2816.3272999999999</v>
      </c>
      <c r="AN43" s="220" t="s">
        <v>237</v>
      </c>
      <c r="AO43" s="106">
        <v>1568.3793000000001</v>
      </c>
      <c r="AP43" s="88">
        <v>2744.6093000000001</v>
      </c>
      <c r="AQ43" s="525" t="s">
        <v>635</v>
      </c>
      <c r="AR43" s="526">
        <v>1581.9117000000001</v>
      </c>
      <c r="AS43" s="527">
        <v>1873.3616999999999</v>
      </c>
      <c r="AT43" s="525" t="s">
        <v>605</v>
      </c>
      <c r="AU43" s="526">
        <v>4108.7950000000001</v>
      </c>
      <c r="AV43" s="527">
        <v>4264.0749999999998</v>
      </c>
      <c r="AW43" s="276" t="s">
        <v>312</v>
      </c>
      <c r="AX43" s="277">
        <v>3045.0650660000001</v>
      </c>
      <c r="AY43" s="277">
        <v>342.77740399999999</v>
      </c>
      <c r="AZ43" s="277">
        <v>270.69944400000003</v>
      </c>
      <c r="BA43" s="277">
        <v>3658.5419139999999</v>
      </c>
      <c r="BB43" s="616">
        <f t="shared" si="10"/>
        <v>7.319505151338765</v>
      </c>
    </row>
    <row r="44" spans="1:54" ht="16.5" customHeight="1" x14ac:dyDescent="0.25">
      <c r="B44" s="61"/>
      <c r="C44" s="82"/>
      <c r="D44" s="82"/>
      <c r="E44" s="82"/>
      <c r="F44" s="82"/>
      <c r="G44" s="82"/>
      <c r="H44" s="82"/>
      <c r="I44" s="82"/>
      <c r="J44" s="82"/>
      <c r="K44" s="82"/>
      <c r="L44" s="82"/>
      <c r="M44" s="82"/>
      <c r="N44" s="82"/>
      <c r="O44" s="82"/>
      <c r="P44" s="53"/>
      <c r="Q44" s="53"/>
      <c r="R44" s="53"/>
      <c r="S44" s="53"/>
      <c r="T44" s="53"/>
      <c r="U44" s="53"/>
      <c r="V44" s="53"/>
      <c r="W44" s="53"/>
      <c r="X44" s="53"/>
      <c r="Y44" s="53"/>
      <c r="AB44" s="54"/>
      <c r="AE44" s="55"/>
      <c r="AF44" s="55"/>
      <c r="AG44" s="55"/>
      <c r="AH44" s="52"/>
      <c r="AI44" s="52"/>
      <c r="AJ44" s="52"/>
      <c r="AK44" s="145"/>
      <c r="AL44" s="52"/>
      <c r="AM44" s="89"/>
      <c r="AN44" s="132"/>
      <c r="BA44" s="89"/>
      <c r="BB44" s="578"/>
    </row>
    <row r="45" spans="1:54" s="142" customFormat="1" ht="13.8" thickBot="1" x14ac:dyDescent="0.3">
      <c r="A45" s="140"/>
      <c r="B45" s="141"/>
      <c r="C45" s="140"/>
      <c r="D45" s="140"/>
      <c r="E45" s="140"/>
      <c r="F45" s="140"/>
      <c r="G45" s="140"/>
      <c r="H45" s="140"/>
      <c r="I45" s="140"/>
      <c r="J45" s="140"/>
      <c r="K45" s="140"/>
      <c r="L45" s="140"/>
      <c r="M45" s="140"/>
      <c r="N45" s="140"/>
      <c r="O45" s="140"/>
      <c r="AH45" s="143"/>
      <c r="AI45" s="143"/>
      <c r="AJ45" s="143"/>
      <c r="AN45" s="133"/>
    </row>
    <row r="46" spans="1:54" s="103" customFormat="1" ht="13.8" thickBot="1" x14ac:dyDescent="0.3">
      <c r="A46" s="113"/>
      <c r="B46" s="488" t="s">
        <v>81</v>
      </c>
      <c r="C46" s="114"/>
      <c r="D46" s="785" t="s">
        <v>101</v>
      </c>
      <c r="E46" s="786"/>
      <c r="F46" s="787"/>
      <c r="G46" s="785" t="s">
        <v>102</v>
      </c>
      <c r="H46" s="786"/>
      <c r="I46" s="787"/>
      <c r="J46" s="785" t="s">
        <v>103</v>
      </c>
      <c r="K46" s="786"/>
      <c r="L46" s="787"/>
      <c r="M46" s="785" t="s">
        <v>100</v>
      </c>
      <c r="N46" s="786"/>
      <c r="O46" s="787"/>
      <c r="P46" s="794" t="s">
        <v>1</v>
      </c>
      <c r="Q46" s="795"/>
      <c r="R46" s="796"/>
      <c r="S46" s="794" t="s">
        <v>2</v>
      </c>
      <c r="T46" s="795"/>
      <c r="U46" s="796"/>
      <c r="V46" s="794" t="s">
        <v>3</v>
      </c>
      <c r="W46" s="795"/>
      <c r="X46" s="796"/>
      <c r="Y46" s="794">
        <v>2014</v>
      </c>
      <c r="Z46" s="795"/>
      <c r="AA46" s="796"/>
      <c r="AB46" s="794">
        <v>2015</v>
      </c>
      <c r="AC46" s="795"/>
      <c r="AD46" s="796"/>
      <c r="AE46" s="794">
        <v>2016</v>
      </c>
      <c r="AF46" s="795"/>
      <c r="AG46" s="796"/>
      <c r="AH46" s="794">
        <v>2017</v>
      </c>
      <c r="AI46" s="795"/>
      <c r="AJ46" s="796"/>
      <c r="AK46" s="794">
        <v>2018</v>
      </c>
      <c r="AL46" s="795"/>
      <c r="AM46" s="796"/>
      <c r="AN46" s="794">
        <v>2019</v>
      </c>
      <c r="AO46" s="811"/>
      <c r="AP46" s="812"/>
      <c r="AQ46" s="794">
        <v>2020</v>
      </c>
      <c r="AR46" s="811"/>
      <c r="AS46" s="812"/>
      <c r="AT46" s="794">
        <v>2021</v>
      </c>
      <c r="AU46" s="811"/>
      <c r="AV46" s="812"/>
      <c r="AW46" s="852">
        <v>2022</v>
      </c>
      <c r="AX46" s="853"/>
      <c r="AY46" s="853"/>
      <c r="AZ46" s="853"/>
      <c r="BA46" s="854"/>
      <c r="BB46" s="581"/>
    </row>
    <row r="47" spans="1:54" s="26" customFormat="1" ht="19.5" customHeight="1" x14ac:dyDescent="0.25">
      <c r="A47" s="115"/>
      <c r="B47" s="116"/>
      <c r="C47" s="117"/>
      <c r="D47" s="788" t="s">
        <v>55</v>
      </c>
      <c r="E47" s="783" t="s">
        <v>73</v>
      </c>
      <c r="F47" s="784" t="s">
        <v>74</v>
      </c>
      <c r="G47" s="788" t="s">
        <v>55</v>
      </c>
      <c r="H47" s="783" t="s">
        <v>73</v>
      </c>
      <c r="I47" s="784" t="s">
        <v>74</v>
      </c>
      <c r="J47" s="788" t="s">
        <v>55</v>
      </c>
      <c r="K47" s="783" t="s">
        <v>73</v>
      </c>
      <c r="L47" s="784" t="s">
        <v>74</v>
      </c>
      <c r="M47" s="788" t="s">
        <v>55</v>
      </c>
      <c r="N47" s="783" t="s">
        <v>73</v>
      </c>
      <c r="O47" s="784" t="s">
        <v>74</v>
      </c>
      <c r="P47" s="789" t="s">
        <v>55</v>
      </c>
      <c r="Q47" s="791" t="s">
        <v>73</v>
      </c>
      <c r="R47" s="792" t="s">
        <v>74</v>
      </c>
      <c r="S47" s="789" t="s">
        <v>55</v>
      </c>
      <c r="T47" s="791" t="s">
        <v>73</v>
      </c>
      <c r="U47" s="792" t="s">
        <v>74</v>
      </c>
      <c r="V47" s="789" t="s">
        <v>55</v>
      </c>
      <c r="W47" s="791" t="s">
        <v>73</v>
      </c>
      <c r="X47" s="792" t="s">
        <v>74</v>
      </c>
      <c r="Y47" s="789" t="s">
        <v>56</v>
      </c>
      <c r="Z47" s="791" t="s">
        <v>73</v>
      </c>
      <c r="AA47" s="792" t="s">
        <v>74</v>
      </c>
      <c r="AB47" s="789" t="s">
        <v>56</v>
      </c>
      <c r="AC47" s="791" t="s">
        <v>73</v>
      </c>
      <c r="AD47" s="792" t="s">
        <v>74</v>
      </c>
      <c r="AE47" s="789" t="s">
        <v>56</v>
      </c>
      <c r="AF47" s="791" t="s">
        <v>73</v>
      </c>
      <c r="AG47" s="792" t="s">
        <v>74</v>
      </c>
      <c r="AH47" s="819" t="s">
        <v>56</v>
      </c>
      <c r="AI47" s="781" t="s">
        <v>73</v>
      </c>
      <c r="AJ47" s="806" t="s">
        <v>74</v>
      </c>
      <c r="AK47" s="779" t="s">
        <v>56</v>
      </c>
      <c r="AL47" s="781" t="s">
        <v>73</v>
      </c>
      <c r="AM47" s="806" t="s">
        <v>74</v>
      </c>
      <c r="AN47" s="779" t="s">
        <v>56</v>
      </c>
      <c r="AO47" s="781" t="s">
        <v>73</v>
      </c>
      <c r="AP47" s="806" t="s">
        <v>74</v>
      </c>
      <c r="AQ47" s="848" t="s">
        <v>56</v>
      </c>
      <c r="AR47" s="730" t="s">
        <v>73</v>
      </c>
      <c r="AS47" s="809" t="s">
        <v>74</v>
      </c>
      <c r="AT47" s="848" t="s">
        <v>56</v>
      </c>
      <c r="AU47" s="730" t="s">
        <v>73</v>
      </c>
      <c r="AV47" s="809" t="s">
        <v>74</v>
      </c>
      <c r="AW47" s="856" t="s">
        <v>46</v>
      </c>
      <c r="AX47" s="857" t="s">
        <v>77</v>
      </c>
      <c r="AY47" s="858" t="s">
        <v>76</v>
      </c>
      <c r="AZ47" s="858"/>
      <c r="BA47" s="855" t="s">
        <v>75</v>
      </c>
    </row>
    <row r="48" spans="1:54" s="26" customFormat="1" ht="24" customHeight="1" x14ac:dyDescent="0.25">
      <c r="A48" s="115"/>
      <c r="B48" s="116"/>
      <c r="C48" s="117"/>
      <c r="D48" s="788"/>
      <c r="E48" s="783"/>
      <c r="F48" s="784"/>
      <c r="G48" s="788"/>
      <c r="H48" s="783"/>
      <c r="I48" s="784"/>
      <c r="J48" s="788"/>
      <c r="K48" s="783"/>
      <c r="L48" s="784"/>
      <c r="M48" s="788"/>
      <c r="N48" s="783"/>
      <c r="O48" s="784"/>
      <c r="P48" s="790"/>
      <c r="Q48" s="782"/>
      <c r="R48" s="793"/>
      <c r="S48" s="790"/>
      <c r="T48" s="782"/>
      <c r="U48" s="793"/>
      <c r="V48" s="790"/>
      <c r="W48" s="782"/>
      <c r="X48" s="793"/>
      <c r="Y48" s="790"/>
      <c r="Z48" s="782"/>
      <c r="AA48" s="793"/>
      <c r="AB48" s="790"/>
      <c r="AC48" s="782"/>
      <c r="AD48" s="793"/>
      <c r="AE48" s="790"/>
      <c r="AF48" s="782"/>
      <c r="AG48" s="793"/>
      <c r="AH48" s="790"/>
      <c r="AI48" s="782"/>
      <c r="AJ48" s="793"/>
      <c r="AK48" s="780"/>
      <c r="AL48" s="782"/>
      <c r="AM48" s="793"/>
      <c r="AN48" s="780"/>
      <c r="AO48" s="782"/>
      <c r="AP48" s="793"/>
      <c r="AQ48" s="849"/>
      <c r="AR48" s="731"/>
      <c r="AS48" s="810"/>
      <c r="AT48" s="849"/>
      <c r="AU48" s="731"/>
      <c r="AV48" s="810"/>
      <c r="AW48" s="849"/>
      <c r="AX48" s="731"/>
      <c r="AY48" s="487" t="s">
        <v>28</v>
      </c>
      <c r="AZ48" s="487" t="s">
        <v>29</v>
      </c>
      <c r="BA48" s="810"/>
    </row>
    <row r="49" spans="1:54" s="118" customFormat="1" ht="12" customHeight="1" x14ac:dyDescent="0.25">
      <c r="A49" s="830" t="s">
        <v>65</v>
      </c>
      <c r="B49" s="799" t="s">
        <v>41</v>
      </c>
      <c r="C49" s="670" t="s">
        <v>898</v>
      </c>
      <c r="D49" s="547" t="s">
        <v>293</v>
      </c>
      <c r="E49" s="548">
        <v>59.13</v>
      </c>
      <c r="F49" s="549">
        <v>60.13</v>
      </c>
      <c r="G49" s="547" t="s">
        <v>258</v>
      </c>
      <c r="H49" s="548">
        <v>130.53</v>
      </c>
      <c r="I49" s="549">
        <v>146.78</v>
      </c>
      <c r="J49" s="547" t="s">
        <v>261</v>
      </c>
      <c r="K49" s="548">
        <v>171.98</v>
      </c>
      <c r="L49" s="549">
        <v>238.36</v>
      </c>
      <c r="M49" s="547" t="s">
        <v>263</v>
      </c>
      <c r="N49" s="548">
        <v>153.91999999999999</v>
      </c>
      <c r="O49" s="549">
        <v>225.85</v>
      </c>
      <c r="P49" s="550" t="s">
        <v>260</v>
      </c>
      <c r="Q49" s="244">
        <v>155.94</v>
      </c>
      <c r="R49" s="245">
        <v>158.79</v>
      </c>
      <c r="S49" s="550" t="s">
        <v>260</v>
      </c>
      <c r="T49" s="244">
        <v>145.41</v>
      </c>
      <c r="U49" s="245">
        <v>149.00700000000001</v>
      </c>
      <c r="V49" s="550" t="s">
        <v>257</v>
      </c>
      <c r="W49" s="244">
        <v>93.3</v>
      </c>
      <c r="X49" s="245">
        <v>93.66</v>
      </c>
      <c r="Y49" s="550" t="s">
        <v>257</v>
      </c>
      <c r="Z49" s="244">
        <v>109.53</v>
      </c>
      <c r="AA49" s="245">
        <v>109.53</v>
      </c>
      <c r="AB49" s="550" t="s">
        <v>323</v>
      </c>
      <c r="AC49" s="244">
        <v>147.38</v>
      </c>
      <c r="AD49" s="245">
        <v>180.71</v>
      </c>
      <c r="AE49" s="550" t="s">
        <v>265</v>
      </c>
      <c r="AF49" s="244">
        <v>137.69</v>
      </c>
      <c r="AG49" s="245" t="s">
        <v>848</v>
      </c>
      <c r="AH49" s="550" t="s">
        <v>476</v>
      </c>
      <c r="AI49" s="244">
        <v>197.78</v>
      </c>
      <c r="AJ49" s="245">
        <v>405.2</v>
      </c>
      <c r="AK49" s="250" t="s">
        <v>270</v>
      </c>
      <c r="AL49" s="244">
        <v>247.2</v>
      </c>
      <c r="AM49" s="245">
        <v>598.97</v>
      </c>
      <c r="AN49" s="243" t="s">
        <v>302</v>
      </c>
      <c r="AO49" s="244">
        <v>762.57</v>
      </c>
      <c r="AP49" s="245">
        <v>851.87</v>
      </c>
      <c r="AQ49" s="557" t="s">
        <v>392</v>
      </c>
      <c r="AR49" s="558">
        <v>1121.4100000000001</v>
      </c>
      <c r="AS49" s="559">
        <v>1185.19</v>
      </c>
      <c r="AT49" s="557" t="s">
        <v>232</v>
      </c>
      <c r="AU49" s="558">
        <v>1190.21</v>
      </c>
      <c r="AV49" s="559">
        <v>1316.52</v>
      </c>
      <c r="AW49" s="278" t="s">
        <v>685</v>
      </c>
      <c r="AX49" s="279">
        <v>2100.62</v>
      </c>
      <c r="AY49" s="279">
        <v>28.086974000000001</v>
      </c>
      <c r="AZ49" s="279">
        <v>60.722999999999999</v>
      </c>
      <c r="BA49" s="280">
        <v>2198.6199740000002</v>
      </c>
    </row>
    <row r="50" spans="1:54" s="118" customFormat="1" ht="12" customHeight="1" x14ac:dyDescent="0.25">
      <c r="A50" s="830" t="s">
        <v>65</v>
      </c>
      <c r="B50" s="800"/>
      <c r="C50" s="582" t="s">
        <v>897</v>
      </c>
      <c r="D50" s="551" t="s">
        <v>335</v>
      </c>
      <c r="E50" s="552">
        <v>38.04</v>
      </c>
      <c r="F50" s="553">
        <v>45.74</v>
      </c>
      <c r="G50" s="551" t="s">
        <v>330</v>
      </c>
      <c r="H50" s="552" t="s">
        <v>324</v>
      </c>
      <c r="I50" s="553">
        <v>44.97</v>
      </c>
      <c r="J50" s="551" t="s">
        <v>330</v>
      </c>
      <c r="K50" s="552">
        <v>39.61</v>
      </c>
      <c r="L50" s="553">
        <v>79.08</v>
      </c>
      <c r="M50" s="551" t="s">
        <v>262</v>
      </c>
      <c r="N50" s="552">
        <v>35.270000000000003</v>
      </c>
      <c r="O50" s="553">
        <v>66.319999999999993</v>
      </c>
      <c r="P50" s="554" t="s">
        <v>261</v>
      </c>
      <c r="Q50" s="241">
        <v>37.26</v>
      </c>
      <c r="R50" s="242">
        <v>63.62</v>
      </c>
      <c r="S50" s="554" t="s">
        <v>332</v>
      </c>
      <c r="T50" s="241">
        <v>47.36</v>
      </c>
      <c r="U50" s="242">
        <v>59.34</v>
      </c>
      <c r="V50" s="554" t="s">
        <v>259</v>
      </c>
      <c r="W50" s="241">
        <v>72.540000000000006</v>
      </c>
      <c r="X50" s="242">
        <v>81.96</v>
      </c>
      <c r="Y50" s="554" t="s">
        <v>264</v>
      </c>
      <c r="Z50" s="241">
        <v>77.05</v>
      </c>
      <c r="AA50" s="242">
        <v>96.44</v>
      </c>
      <c r="AB50" s="554" t="s">
        <v>259</v>
      </c>
      <c r="AC50" s="241">
        <v>79.900000000000006</v>
      </c>
      <c r="AD50" s="242">
        <v>121.75</v>
      </c>
      <c r="AE50" s="554" t="s">
        <v>379</v>
      </c>
      <c r="AF50" s="241" t="s">
        <v>288</v>
      </c>
      <c r="AG50" s="242">
        <v>383.34</v>
      </c>
      <c r="AH50" s="554" t="s">
        <v>225</v>
      </c>
      <c r="AI50" s="241">
        <v>153.94999999999999</v>
      </c>
      <c r="AJ50" s="242">
        <v>408.81799999999998</v>
      </c>
      <c r="AK50" s="249" t="s">
        <v>281</v>
      </c>
      <c r="AL50" s="241">
        <v>155.5</v>
      </c>
      <c r="AM50" s="242">
        <v>301.88</v>
      </c>
      <c r="AN50" s="144" t="s">
        <v>270</v>
      </c>
      <c r="AO50" s="241">
        <v>280.69</v>
      </c>
      <c r="AP50" s="242">
        <v>324.79000000000002</v>
      </c>
      <c r="AQ50" s="560" t="s">
        <v>337</v>
      </c>
      <c r="AR50" s="561">
        <v>349.06</v>
      </c>
      <c r="AS50" s="562">
        <v>388.17</v>
      </c>
      <c r="AT50" s="560" t="s">
        <v>408</v>
      </c>
      <c r="AU50" s="561">
        <v>477.24</v>
      </c>
      <c r="AV50" s="562">
        <v>540.5</v>
      </c>
      <c r="AW50" s="281" t="s">
        <v>502</v>
      </c>
      <c r="AX50" s="282">
        <v>505.77</v>
      </c>
      <c r="AY50" s="282">
        <v>9.3000000000000007</v>
      </c>
      <c r="AZ50" s="282">
        <v>48.66</v>
      </c>
      <c r="BA50" s="283">
        <v>572.29999999999995</v>
      </c>
    </row>
    <row r="51" spans="1:54" s="118" customFormat="1" ht="12" customHeight="1" x14ac:dyDescent="0.25">
      <c r="A51" s="830" t="s">
        <v>65</v>
      </c>
      <c r="B51" s="800"/>
      <c r="C51" s="253" t="s">
        <v>114</v>
      </c>
      <c r="D51" s="551" t="s">
        <v>258</v>
      </c>
      <c r="E51" s="552">
        <v>92.23</v>
      </c>
      <c r="F51" s="553">
        <v>104.86</v>
      </c>
      <c r="G51" s="551" t="s">
        <v>260</v>
      </c>
      <c r="H51" s="552">
        <v>49.904000000000003</v>
      </c>
      <c r="I51" s="553">
        <v>121.654</v>
      </c>
      <c r="J51" s="551" t="s">
        <v>261</v>
      </c>
      <c r="K51" s="552">
        <v>30.4</v>
      </c>
      <c r="L51" s="553">
        <v>133.2167</v>
      </c>
      <c r="M51" s="551" t="s">
        <v>323</v>
      </c>
      <c r="N51" s="552">
        <v>61.44</v>
      </c>
      <c r="O51" s="553">
        <v>150.35</v>
      </c>
      <c r="P51" s="554" t="s">
        <v>369</v>
      </c>
      <c r="Q51" s="241">
        <v>103.86</v>
      </c>
      <c r="R51" s="242">
        <v>131.44</v>
      </c>
      <c r="S51" s="554" t="s">
        <v>323</v>
      </c>
      <c r="T51" s="241">
        <v>98.02</v>
      </c>
      <c r="U51" s="242">
        <v>118.5</v>
      </c>
      <c r="V51" s="554" t="s">
        <v>259</v>
      </c>
      <c r="W51" s="241">
        <v>103.59</v>
      </c>
      <c r="X51" s="242">
        <v>124.64</v>
      </c>
      <c r="Y51" s="554" t="s">
        <v>336</v>
      </c>
      <c r="Z51" s="241">
        <v>88.6</v>
      </c>
      <c r="AA51" s="242">
        <v>118.77</v>
      </c>
      <c r="AB51" s="554" t="s">
        <v>363</v>
      </c>
      <c r="AC51" s="241">
        <v>141.81</v>
      </c>
      <c r="AD51" s="242">
        <v>286.51</v>
      </c>
      <c r="AE51" s="554" t="s">
        <v>328</v>
      </c>
      <c r="AF51" s="241">
        <v>136.77000000000001</v>
      </c>
      <c r="AG51" s="242">
        <v>455.33</v>
      </c>
      <c r="AH51" s="554" t="s">
        <v>745</v>
      </c>
      <c r="AI51" s="241">
        <v>249.43</v>
      </c>
      <c r="AJ51" s="242">
        <v>623.02</v>
      </c>
      <c r="AK51" s="249" t="s">
        <v>609</v>
      </c>
      <c r="AL51" s="241">
        <v>320.83999999999997</v>
      </c>
      <c r="AM51" s="242">
        <v>568.34</v>
      </c>
      <c r="AN51" s="144" t="s">
        <v>337</v>
      </c>
      <c r="AO51" s="241">
        <v>392.96</v>
      </c>
      <c r="AP51" s="242">
        <v>488.26</v>
      </c>
      <c r="AQ51" s="560" t="s">
        <v>609</v>
      </c>
      <c r="AR51" s="561">
        <v>451.5</v>
      </c>
      <c r="AS51" s="562">
        <v>527.63</v>
      </c>
      <c r="AT51" s="560" t="s">
        <v>226</v>
      </c>
      <c r="AU51" s="561">
        <v>395.52</v>
      </c>
      <c r="AV51" s="562">
        <v>508.12</v>
      </c>
      <c r="AW51" s="281" t="s">
        <v>226</v>
      </c>
      <c r="AX51" s="282">
        <v>434.71</v>
      </c>
      <c r="AY51" s="282">
        <v>20.052676000000002</v>
      </c>
      <c r="AZ51" s="282">
        <v>26.59</v>
      </c>
      <c r="BA51" s="283">
        <v>483.52267599999999</v>
      </c>
    </row>
    <row r="52" spans="1:54" s="118" customFormat="1" ht="12" customHeight="1" x14ac:dyDescent="0.25">
      <c r="A52" s="830" t="s">
        <v>65</v>
      </c>
      <c r="B52" s="800"/>
      <c r="C52" s="253" t="s">
        <v>112</v>
      </c>
      <c r="D52" s="551" t="s">
        <v>334</v>
      </c>
      <c r="E52" s="552">
        <v>30.81</v>
      </c>
      <c r="F52" s="553">
        <v>34.69</v>
      </c>
      <c r="G52" s="551" t="s">
        <v>256</v>
      </c>
      <c r="H52" s="552">
        <v>15.76</v>
      </c>
      <c r="I52" s="553">
        <v>29.12</v>
      </c>
      <c r="J52" s="551" t="s">
        <v>258</v>
      </c>
      <c r="K52" s="552">
        <v>35.799999999999997</v>
      </c>
      <c r="L52" s="553">
        <v>56.51</v>
      </c>
      <c r="M52" s="551" t="s">
        <v>336</v>
      </c>
      <c r="N52" s="552">
        <v>34.67</v>
      </c>
      <c r="O52" s="553">
        <v>85.76</v>
      </c>
      <c r="P52" s="554" t="s">
        <v>264</v>
      </c>
      <c r="Q52" s="241">
        <v>96.3</v>
      </c>
      <c r="R52" s="242">
        <v>99.54</v>
      </c>
      <c r="S52" s="554" t="s">
        <v>296</v>
      </c>
      <c r="T52" s="241">
        <v>162.97999999999999</v>
      </c>
      <c r="U52" s="242">
        <v>167.36600000000001</v>
      </c>
      <c r="V52" s="554" t="s">
        <v>362</v>
      </c>
      <c r="W52" s="241">
        <v>159.28</v>
      </c>
      <c r="X52" s="242">
        <v>161.13999999999999</v>
      </c>
      <c r="Y52" s="554" t="s">
        <v>297</v>
      </c>
      <c r="Z52" s="241">
        <v>157.59</v>
      </c>
      <c r="AA52" s="242">
        <v>162.66</v>
      </c>
      <c r="AB52" s="554" t="s">
        <v>280</v>
      </c>
      <c r="AC52" s="241">
        <v>126.57</v>
      </c>
      <c r="AD52" s="242">
        <v>198.38</v>
      </c>
      <c r="AE52" s="554" t="s">
        <v>416</v>
      </c>
      <c r="AF52" s="241">
        <v>162.80000000000001</v>
      </c>
      <c r="AG52" s="242">
        <v>404.42</v>
      </c>
      <c r="AH52" s="554" t="s">
        <v>271</v>
      </c>
      <c r="AI52" s="241">
        <v>94.69</v>
      </c>
      <c r="AJ52" s="242">
        <v>408.8</v>
      </c>
      <c r="AK52" s="249" t="s">
        <v>273</v>
      </c>
      <c r="AL52" s="241">
        <v>235.22</v>
      </c>
      <c r="AM52" s="242">
        <v>441.66</v>
      </c>
      <c r="AN52" s="144" t="s">
        <v>447</v>
      </c>
      <c r="AO52" s="241">
        <v>386.31450000000001</v>
      </c>
      <c r="AP52" s="242">
        <v>437.54450000000003</v>
      </c>
      <c r="AQ52" s="560" t="s">
        <v>228</v>
      </c>
      <c r="AR52" s="561">
        <v>462.7</v>
      </c>
      <c r="AS52" s="562">
        <v>539.97</v>
      </c>
      <c r="AT52" s="560" t="s">
        <v>447</v>
      </c>
      <c r="AU52" s="561">
        <v>403.42500000000001</v>
      </c>
      <c r="AV52" s="562">
        <v>488.92500000000001</v>
      </c>
      <c r="AW52" s="281" t="s">
        <v>273</v>
      </c>
      <c r="AX52" s="282">
        <v>429.06</v>
      </c>
      <c r="AY52" s="282">
        <v>10.039999999999999</v>
      </c>
      <c r="AZ52" s="282">
        <v>27.94</v>
      </c>
      <c r="BA52" s="283">
        <v>470.99</v>
      </c>
    </row>
    <row r="53" spans="1:54" s="118" customFormat="1" ht="12" customHeight="1" x14ac:dyDescent="0.25">
      <c r="A53" s="830" t="s">
        <v>65</v>
      </c>
      <c r="B53" s="800"/>
      <c r="C53" s="253" t="s">
        <v>116</v>
      </c>
      <c r="D53" s="551" t="s">
        <v>255</v>
      </c>
      <c r="E53" s="552">
        <v>6.62</v>
      </c>
      <c r="F53" s="553">
        <v>8.6199999999999992</v>
      </c>
      <c r="G53" s="551" t="s">
        <v>334</v>
      </c>
      <c r="H53" s="552">
        <v>37.909999999999997</v>
      </c>
      <c r="I53" s="553">
        <v>39.880000000000003</v>
      </c>
      <c r="J53" s="551" t="s">
        <v>335</v>
      </c>
      <c r="K53" s="552">
        <v>43.36</v>
      </c>
      <c r="L53" s="553">
        <v>43.36</v>
      </c>
      <c r="M53" s="551" t="s">
        <v>258</v>
      </c>
      <c r="N53" s="552">
        <v>24.4</v>
      </c>
      <c r="O53" s="553">
        <v>54.45</v>
      </c>
      <c r="P53" s="554" t="s">
        <v>330</v>
      </c>
      <c r="Q53" s="241">
        <v>28.45</v>
      </c>
      <c r="R53" s="242">
        <v>36.94</v>
      </c>
      <c r="S53" s="554" t="s">
        <v>258</v>
      </c>
      <c r="T53" s="241">
        <v>20.149999999999999</v>
      </c>
      <c r="U53" s="242">
        <v>25.33</v>
      </c>
      <c r="V53" s="554" t="s">
        <v>261</v>
      </c>
      <c r="W53" s="241">
        <v>50.41</v>
      </c>
      <c r="X53" s="242">
        <v>58.49</v>
      </c>
      <c r="Y53" s="554" t="s">
        <v>261</v>
      </c>
      <c r="Z53" s="241">
        <v>55.19</v>
      </c>
      <c r="AA53" s="242">
        <v>59.64</v>
      </c>
      <c r="AB53" s="554" t="s">
        <v>332</v>
      </c>
      <c r="AC53" s="241">
        <v>55.7</v>
      </c>
      <c r="AD53" s="242">
        <v>80.83</v>
      </c>
      <c r="AE53" s="554" t="s">
        <v>280</v>
      </c>
      <c r="AF53" s="241">
        <v>59.67</v>
      </c>
      <c r="AG53" s="242">
        <v>189.7</v>
      </c>
      <c r="AH53" s="554" t="s">
        <v>224</v>
      </c>
      <c r="AI53" s="241">
        <v>94.02</v>
      </c>
      <c r="AJ53" s="242">
        <v>281.33999999999997</v>
      </c>
      <c r="AK53" s="249" t="s">
        <v>223</v>
      </c>
      <c r="AL53" s="241">
        <v>91.37</v>
      </c>
      <c r="AM53" s="242">
        <v>246.23</v>
      </c>
      <c r="AN53" s="144" t="s">
        <v>511</v>
      </c>
      <c r="AO53" s="241">
        <v>247.06</v>
      </c>
      <c r="AP53" s="242">
        <v>315.36</v>
      </c>
      <c r="AQ53" s="560" t="s">
        <v>328</v>
      </c>
      <c r="AR53" s="561">
        <v>311.23</v>
      </c>
      <c r="AS53" s="562">
        <v>356.04</v>
      </c>
      <c r="AT53" s="560" t="s">
        <v>337</v>
      </c>
      <c r="AU53" s="561">
        <v>325.39</v>
      </c>
      <c r="AV53" s="562">
        <v>375.46</v>
      </c>
      <c r="AW53" s="281" t="s">
        <v>511</v>
      </c>
      <c r="AX53" s="282">
        <v>349.25</v>
      </c>
      <c r="AY53" s="282" t="s">
        <v>53</v>
      </c>
      <c r="AZ53" s="282">
        <v>6.49</v>
      </c>
      <c r="BA53" s="283">
        <v>412.62</v>
      </c>
    </row>
    <row r="54" spans="1:54" s="118" customFormat="1" ht="12" customHeight="1" x14ac:dyDescent="0.25">
      <c r="A54" s="830" t="s">
        <v>65</v>
      </c>
      <c r="B54" s="800"/>
      <c r="C54" s="253" t="s">
        <v>118</v>
      </c>
      <c r="D54" s="551" t="s">
        <v>335</v>
      </c>
      <c r="E54" s="552">
        <v>40.090000000000003</v>
      </c>
      <c r="F54" s="553">
        <v>57.69</v>
      </c>
      <c r="G54" s="551" t="s">
        <v>257</v>
      </c>
      <c r="H54" s="552">
        <v>58.72</v>
      </c>
      <c r="I54" s="553">
        <v>84.81</v>
      </c>
      <c r="J54" s="551" t="s">
        <v>294</v>
      </c>
      <c r="K54" s="552">
        <v>22.95</v>
      </c>
      <c r="L54" s="553">
        <v>65.180000000000007</v>
      </c>
      <c r="M54" s="551" t="s">
        <v>336</v>
      </c>
      <c r="N54" s="552">
        <v>45.25</v>
      </c>
      <c r="O54" s="553">
        <v>107.02</v>
      </c>
      <c r="P54" s="554" t="s">
        <v>262</v>
      </c>
      <c r="Q54" s="241">
        <v>43.15</v>
      </c>
      <c r="R54" s="242">
        <v>62.73</v>
      </c>
      <c r="S54" s="554" t="s">
        <v>332</v>
      </c>
      <c r="T54" s="241">
        <v>88.73</v>
      </c>
      <c r="U54" s="242">
        <v>108.11</v>
      </c>
      <c r="V54" s="554" t="s">
        <v>296</v>
      </c>
      <c r="W54" s="241">
        <v>107.05</v>
      </c>
      <c r="X54" s="242">
        <v>130.44</v>
      </c>
      <c r="Y54" s="554" t="s">
        <v>295</v>
      </c>
      <c r="Z54" s="241">
        <v>147.04</v>
      </c>
      <c r="AA54" s="242">
        <v>182.22</v>
      </c>
      <c r="AB54" s="554" t="s">
        <v>369</v>
      </c>
      <c r="AC54" s="241">
        <v>74.430000000000007</v>
      </c>
      <c r="AD54" s="242">
        <v>137.93</v>
      </c>
      <c r="AE54" s="554" t="s">
        <v>281</v>
      </c>
      <c r="AF54" s="241">
        <v>102.33</v>
      </c>
      <c r="AG54" s="242">
        <v>425.03</v>
      </c>
      <c r="AH54" s="554" t="s">
        <v>282</v>
      </c>
      <c r="AI54" s="241">
        <v>123.73</v>
      </c>
      <c r="AJ54" s="242">
        <v>499.65</v>
      </c>
      <c r="AK54" s="249" t="s">
        <v>366</v>
      </c>
      <c r="AL54" s="241">
        <v>58.61</v>
      </c>
      <c r="AM54" s="242">
        <v>230.29</v>
      </c>
      <c r="AN54" s="144" t="s">
        <v>328</v>
      </c>
      <c r="AO54" s="241">
        <v>167.33</v>
      </c>
      <c r="AP54" s="242">
        <v>256.12</v>
      </c>
      <c r="AQ54" s="560" t="s">
        <v>466</v>
      </c>
      <c r="AR54" s="561" t="s">
        <v>346</v>
      </c>
      <c r="AS54" s="562">
        <v>339.01</v>
      </c>
      <c r="AT54" s="560" t="s">
        <v>328</v>
      </c>
      <c r="AU54" s="561">
        <v>239.75</v>
      </c>
      <c r="AV54" s="562">
        <v>273.63</v>
      </c>
      <c r="AW54" s="281" t="s">
        <v>301</v>
      </c>
      <c r="AX54" s="282">
        <v>222.9</v>
      </c>
      <c r="AY54" s="282">
        <v>24.56</v>
      </c>
      <c r="AZ54" s="282">
        <v>3.64</v>
      </c>
      <c r="BA54" s="283">
        <v>254.17</v>
      </c>
    </row>
    <row r="55" spans="1:54" s="118" customFormat="1" ht="12" customHeight="1" x14ac:dyDescent="0.25">
      <c r="A55" s="830" t="s">
        <v>65</v>
      </c>
      <c r="B55" s="800"/>
      <c r="C55" s="582" t="s">
        <v>901</v>
      </c>
      <c r="D55" s="551" t="s">
        <v>53</v>
      </c>
      <c r="E55" s="552" t="s">
        <v>53</v>
      </c>
      <c r="F55" s="553" t="s">
        <v>53</v>
      </c>
      <c r="G55" s="551"/>
      <c r="H55" s="552"/>
      <c r="I55" s="553"/>
      <c r="J55" s="551"/>
      <c r="K55" s="552"/>
      <c r="L55" s="553"/>
      <c r="M55" s="551"/>
      <c r="N55" s="552"/>
      <c r="O55" s="553"/>
      <c r="P55" s="554" t="s">
        <v>372</v>
      </c>
      <c r="Q55" s="241" t="s">
        <v>53</v>
      </c>
      <c r="R55" s="242">
        <v>10.91</v>
      </c>
      <c r="S55" s="554" t="s">
        <v>53</v>
      </c>
      <c r="T55" s="241" t="s">
        <v>53</v>
      </c>
      <c r="U55" s="242" t="s">
        <v>53</v>
      </c>
      <c r="V55" s="554" t="s">
        <v>53</v>
      </c>
      <c r="W55" s="241" t="s">
        <v>53</v>
      </c>
      <c r="X55" s="242" t="s">
        <v>53</v>
      </c>
      <c r="Y55" s="554" t="s">
        <v>53</v>
      </c>
      <c r="Z55" s="241" t="s">
        <v>53</v>
      </c>
      <c r="AA55" s="242" t="s">
        <v>53</v>
      </c>
      <c r="AB55" s="554" t="s">
        <v>256</v>
      </c>
      <c r="AC55" s="241">
        <v>5.0199999999999996</v>
      </c>
      <c r="AD55" s="242">
        <v>8.5</v>
      </c>
      <c r="AE55" s="554" t="s">
        <v>292</v>
      </c>
      <c r="AF55" s="241">
        <v>16.54</v>
      </c>
      <c r="AG55" s="242">
        <v>22.14</v>
      </c>
      <c r="AH55" s="554" t="s">
        <v>258</v>
      </c>
      <c r="AI55" s="241">
        <v>15.7</v>
      </c>
      <c r="AJ55" s="242">
        <v>25.19</v>
      </c>
      <c r="AK55" s="249" t="s">
        <v>329</v>
      </c>
      <c r="AL55" s="241">
        <v>42.93</v>
      </c>
      <c r="AM55" s="242">
        <v>54.74</v>
      </c>
      <c r="AN55" s="144" t="s">
        <v>258</v>
      </c>
      <c r="AO55" s="241">
        <v>22.34</v>
      </c>
      <c r="AP55" s="242">
        <v>22.93</v>
      </c>
      <c r="AQ55" s="560" t="s">
        <v>329</v>
      </c>
      <c r="AR55" s="561">
        <v>17.87</v>
      </c>
      <c r="AS55" s="562">
        <v>18.600000000000001</v>
      </c>
      <c r="AT55" s="560" t="s">
        <v>263</v>
      </c>
      <c r="AU55" s="561">
        <v>53.34</v>
      </c>
      <c r="AV55" s="562">
        <v>57.9</v>
      </c>
      <c r="AW55" s="281" t="s">
        <v>332</v>
      </c>
      <c r="AX55" s="282">
        <v>90.4</v>
      </c>
      <c r="AY55" s="282" t="s">
        <v>333</v>
      </c>
      <c r="AZ55" s="282" t="s">
        <v>53</v>
      </c>
      <c r="BA55" s="283">
        <v>99.49</v>
      </c>
    </row>
    <row r="56" spans="1:54" s="118" customFormat="1" ht="12" customHeight="1" x14ac:dyDescent="0.25">
      <c r="A56" s="830" t="s">
        <v>65</v>
      </c>
      <c r="B56" s="800"/>
      <c r="C56" s="253" t="s">
        <v>117</v>
      </c>
      <c r="D56" s="551"/>
      <c r="E56" s="552"/>
      <c r="F56" s="553"/>
      <c r="G56" s="551"/>
      <c r="H56" s="552"/>
      <c r="I56" s="553"/>
      <c r="J56" s="551"/>
      <c r="K56" s="552"/>
      <c r="L56" s="553"/>
      <c r="M56" s="551"/>
      <c r="N56" s="552"/>
      <c r="O56" s="553"/>
      <c r="P56" s="554"/>
      <c r="Q56" s="241"/>
      <c r="R56" s="242"/>
      <c r="S56" s="554"/>
      <c r="T56" s="241"/>
      <c r="U56" s="242"/>
      <c r="V56" s="554"/>
      <c r="W56" s="241"/>
      <c r="X56" s="242"/>
      <c r="Y56" s="554"/>
      <c r="Z56" s="241"/>
      <c r="AA56" s="242"/>
      <c r="AB56" s="554"/>
      <c r="AC56" s="241"/>
      <c r="AD56" s="242"/>
      <c r="AE56" s="554" t="s">
        <v>372</v>
      </c>
      <c r="AF56" s="241" t="s">
        <v>333</v>
      </c>
      <c r="AG56" s="242">
        <v>6.74</v>
      </c>
      <c r="AH56" s="554" t="s">
        <v>53</v>
      </c>
      <c r="AI56" s="241" t="s">
        <v>53</v>
      </c>
      <c r="AJ56" s="242" t="s">
        <v>53</v>
      </c>
      <c r="AK56" s="249" t="s">
        <v>53</v>
      </c>
      <c r="AL56" s="241" t="s">
        <v>53</v>
      </c>
      <c r="AM56" s="242" t="s">
        <v>53</v>
      </c>
      <c r="AN56" s="144" t="s">
        <v>53</v>
      </c>
      <c r="AO56" s="241" t="s">
        <v>53</v>
      </c>
      <c r="AP56" s="242" t="s">
        <v>53</v>
      </c>
      <c r="AQ56" s="560" t="s">
        <v>293</v>
      </c>
      <c r="AR56" s="561">
        <v>26.61</v>
      </c>
      <c r="AS56" s="562">
        <v>26.61</v>
      </c>
      <c r="AT56" s="560" t="s">
        <v>255</v>
      </c>
      <c r="AU56" s="561">
        <v>11.09</v>
      </c>
      <c r="AV56" s="562">
        <v>13.85</v>
      </c>
      <c r="AW56" s="281" t="s">
        <v>292</v>
      </c>
      <c r="AX56" s="282">
        <v>35.82</v>
      </c>
      <c r="AY56" s="282" t="s">
        <v>333</v>
      </c>
      <c r="AZ56" s="282" t="s">
        <v>333</v>
      </c>
      <c r="BA56" s="283">
        <v>35.82</v>
      </c>
    </row>
    <row r="57" spans="1:54" s="118" customFormat="1" ht="12" customHeight="1" x14ac:dyDescent="0.25">
      <c r="A57" s="830"/>
      <c r="B57" s="800"/>
      <c r="C57" s="253" t="s">
        <v>115</v>
      </c>
      <c r="D57" s="551"/>
      <c r="E57" s="552"/>
      <c r="F57" s="553"/>
      <c r="G57" s="551"/>
      <c r="H57" s="552"/>
      <c r="I57" s="553"/>
      <c r="J57" s="551"/>
      <c r="K57" s="552"/>
      <c r="L57" s="553"/>
      <c r="M57" s="551"/>
      <c r="N57" s="552"/>
      <c r="O57" s="553"/>
      <c r="P57" s="554"/>
      <c r="Q57" s="241"/>
      <c r="R57" s="242"/>
      <c r="S57" s="554" t="s">
        <v>53</v>
      </c>
      <c r="T57" s="241" t="s">
        <v>53</v>
      </c>
      <c r="U57" s="242" t="s">
        <v>53</v>
      </c>
      <c r="V57" s="554" t="s">
        <v>53</v>
      </c>
      <c r="W57" s="241" t="s">
        <v>53</v>
      </c>
      <c r="X57" s="242" t="s">
        <v>53</v>
      </c>
      <c r="Y57" s="554" t="s">
        <v>53</v>
      </c>
      <c r="Z57" s="241" t="s">
        <v>53</v>
      </c>
      <c r="AA57" s="242" t="s">
        <v>53</v>
      </c>
      <c r="AB57" s="554" t="s">
        <v>255</v>
      </c>
      <c r="AC57" s="241">
        <v>17.61</v>
      </c>
      <c r="AD57" s="242">
        <v>17.61</v>
      </c>
      <c r="AE57" s="554" t="s">
        <v>372</v>
      </c>
      <c r="AF57" s="241" t="s">
        <v>53</v>
      </c>
      <c r="AG57" s="242">
        <v>2.97</v>
      </c>
      <c r="AH57" s="554" t="s">
        <v>53</v>
      </c>
      <c r="AI57" s="241" t="s">
        <v>53</v>
      </c>
      <c r="AJ57" s="242" t="s">
        <v>53</v>
      </c>
      <c r="AK57" s="249" t="s">
        <v>53</v>
      </c>
      <c r="AL57" s="241" t="s">
        <v>53</v>
      </c>
      <c r="AM57" s="242" t="s">
        <v>53</v>
      </c>
      <c r="AN57" s="144" t="s">
        <v>293</v>
      </c>
      <c r="AO57" s="241">
        <v>23.83</v>
      </c>
      <c r="AP57" s="242">
        <v>23.83</v>
      </c>
      <c r="AQ57" s="560" t="s">
        <v>256</v>
      </c>
      <c r="AR57" s="561" t="s">
        <v>53</v>
      </c>
      <c r="AS57" s="562">
        <v>11.72</v>
      </c>
      <c r="AT57" s="560" t="s">
        <v>334</v>
      </c>
      <c r="AU57" s="561">
        <v>8.2899999999999991</v>
      </c>
      <c r="AV57" s="562">
        <v>8.6300000000000008</v>
      </c>
      <c r="AW57" s="281" t="s">
        <v>293</v>
      </c>
      <c r="AX57" s="282">
        <v>19.23</v>
      </c>
      <c r="AY57" s="282" t="s">
        <v>53</v>
      </c>
      <c r="AZ57" s="282" t="s">
        <v>333</v>
      </c>
      <c r="BA57" s="283">
        <v>20.149999999999999</v>
      </c>
    </row>
    <row r="58" spans="1:54" s="118" customFormat="1" ht="12" customHeight="1" x14ac:dyDescent="0.25">
      <c r="A58" s="830" t="s">
        <v>65</v>
      </c>
      <c r="B58" s="800"/>
      <c r="C58" s="582" t="s">
        <v>899</v>
      </c>
      <c r="D58" s="551"/>
      <c r="E58" s="552"/>
      <c r="F58" s="553"/>
      <c r="G58" s="551"/>
      <c r="H58" s="552"/>
      <c r="I58" s="553"/>
      <c r="J58" s="551"/>
      <c r="K58" s="552"/>
      <c r="L58" s="553"/>
      <c r="M58" s="551" t="s">
        <v>53</v>
      </c>
      <c r="N58" s="552" t="s">
        <v>53</v>
      </c>
      <c r="O58" s="553" t="s">
        <v>53</v>
      </c>
      <c r="P58" s="554" t="s">
        <v>53</v>
      </c>
      <c r="Q58" s="241" t="s">
        <v>53</v>
      </c>
      <c r="R58" s="242" t="s">
        <v>53</v>
      </c>
      <c r="S58" s="554" t="s">
        <v>53</v>
      </c>
      <c r="T58" s="241" t="s">
        <v>53</v>
      </c>
      <c r="U58" s="242" t="s">
        <v>53</v>
      </c>
      <c r="V58" s="554"/>
      <c r="W58" s="241"/>
      <c r="X58" s="242"/>
      <c r="Y58" s="554"/>
      <c r="Z58" s="241"/>
      <c r="AA58" s="242"/>
      <c r="AB58" s="554"/>
      <c r="AC58" s="241"/>
      <c r="AD58" s="242"/>
      <c r="AE58" s="554" t="s">
        <v>53</v>
      </c>
      <c r="AF58" s="241" t="s">
        <v>53</v>
      </c>
      <c r="AG58" s="242" t="s">
        <v>53</v>
      </c>
      <c r="AH58" s="554" t="s">
        <v>53</v>
      </c>
      <c r="AI58" s="241" t="s">
        <v>53</v>
      </c>
      <c r="AJ58" s="242" t="s">
        <v>53</v>
      </c>
      <c r="AK58" s="249" t="s">
        <v>256</v>
      </c>
      <c r="AL58" s="241">
        <v>7.06</v>
      </c>
      <c r="AM58" s="242">
        <v>15.8</v>
      </c>
      <c r="AN58" s="144" t="s">
        <v>53</v>
      </c>
      <c r="AO58" s="241" t="s">
        <v>53</v>
      </c>
      <c r="AP58" s="242" t="s">
        <v>53</v>
      </c>
      <c r="AQ58" s="560" t="s">
        <v>256</v>
      </c>
      <c r="AR58" s="561">
        <v>21.21</v>
      </c>
      <c r="AS58" s="562">
        <v>21.21</v>
      </c>
      <c r="AT58" s="560" t="s">
        <v>292</v>
      </c>
      <c r="AU58" s="561">
        <v>24.5</v>
      </c>
      <c r="AV58" s="562">
        <v>24.5</v>
      </c>
      <c r="AW58" s="281" t="s">
        <v>256</v>
      </c>
      <c r="AX58" s="282">
        <v>16.43</v>
      </c>
      <c r="AY58" s="282" t="s">
        <v>333</v>
      </c>
      <c r="AZ58" s="282" t="s">
        <v>333</v>
      </c>
      <c r="BA58" s="283">
        <v>16.43</v>
      </c>
    </row>
    <row r="59" spans="1:54" s="118" customFormat="1" ht="12" customHeight="1" x14ac:dyDescent="0.25">
      <c r="A59" s="830" t="s">
        <v>65</v>
      </c>
      <c r="B59" s="800"/>
      <c r="C59" s="582" t="s">
        <v>903</v>
      </c>
      <c r="D59" s="551"/>
      <c r="E59" s="552"/>
      <c r="F59" s="553"/>
      <c r="G59" s="551"/>
      <c r="H59" s="552"/>
      <c r="I59" s="553"/>
      <c r="J59" s="551"/>
      <c r="K59" s="552"/>
      <c r="L59" s="553"/>
      <c r="M59" s="551" t="s">
        <v>53</v>
      </c>
      <c r="N59" s="552" t="s">
        <v>53</v>
      </c>
      <c r="O59" s="553" t="s">
        <v>53</v>
      </c>
      <c r="P59" s="554"/>
      <c r="Q59" s="241"/>
      <c r="R59" s="242"/>
      <c r="S59" s="554"/>
      <c r="T59" s="241"/>
      <c r="U59" s="242"/>
      <c r="V59" s="554"/>
      <c r="W59" s="241"/>
      <c r="X59" s="242"/>
      <c r="Y59" s="554" t="s">
        <v>53</v>
      </c>
      <c r="Z59" s="241" t="s">
        <v>53</v>
      </c>
      <c r="AA59" s="242" t="s">
        <v>53</v>
      </c>
      <c r="AB59" s="554" t="s">
        <v>293</v>
      </c>
      <c r="AC59" s="241">
        <v>30.06</v>
      </c>
      <c r="AD59" s="242">
        <v>30.06</v>
      </c>
      <c r="AE59" s="554"/>
      <c r="AF59" s="241"/>
      <c r="AG59" s="242"/>
      <c r="AH59" s="554" t="s">
        <v>53</v>
      </c>
      <c r="AI59" s="241" t="s">
        <v>53</v>
      </c>
      <c r="AJ59" s="242" t="s">
        <v>53</v>
      </c>
      <c r="AK59" s="249" t="s">
        <v>53</v>
      </c>
      <c r="AL59" s="241" t="s">
        <v>53</v>
      </c>
      <c r="AM59" s="242" t="s">
        <v>53</v>
      </c>
      <c r="AN59" s="144" t="s">
        <v>53</v>
      </c>
      <c r="AO59" s="241" t="s">
        <v>53</v>
      </c>
      <c r="AP59" s="242" t="s">
        <v>53</v>
      </c>
      <c r="AQ59" s="560" t="s">
        <v>372</v>
      </c>
      <c r="AR59" s="561">
        <v>8.61</v>
      </c>
      <c r="AS59" s="562">
        <v>9.44</v>
      </c>
      <c r="AT59" s="560" t="s">
        <v>372</v>
      </c>
      <c r="AU59" s="561">
        <v>0.38</v>
      </c>
      <c r="AV59" s="562">
        <v>1.21</v>
      </c>
      <c r="AW59" s="281" t="s">
        <v>372</v>
      </c>
      <c r="AX59" s="282">
        <v>2.8</v>
      </c>
      <c r="AY59" s="282" t="s">
        <v>53</v>
      </c>
      <c r="AZ59" s="282" t="s">
        <v>333</v>
      </c>
      <c r="BA59" s="283">
        <v>3.24</v>
      </c>
    </row>
    <row r="60" spans="1:54" s="118" customFormat="1" ht="12" customHeight="1" x14ac:dyDescent="0.25">
      <c r="A60" s="830" t="s">
        <v>65</v>
      </c>
      <c r="B60" s="800"/>
      <c r="C60" s="253" t="s">
        <v>174</v>
      </c>
      <c r="D60" s="551"/>
      <c r="E60" s="552"/>
      <c r="F60" s="553"/>
      <c r="G60" s="551"/>
      <c r="H60" s="552"/>
      <c r="I60" s="553"/>
      <c r="J60" s="551"/>
      <c r="K60" s="552"/>
      <c r="L60" s="553"/>
      <c r="M60" s="551"/>
      <c r="N60" s="552"/>
      <c r="O60" s="553"/>
      <c r="P60" s="554"/>
      <c r="Q60" s="241"/>
      <c r="R60" s="242"/>
      <c r="S60" s="554"/>
      <c r="T60" s="241"/>
      <c r="U60" s="242"/>
      <c r="V60" s="554"/>
      <c r="W60" s="241"/>
      <c r="X60" s="242"/>
      <c r="Y60" s="554"/>
      <c r="Z60" s="241"/>
      <c r="AA60" s="242"/>
      <c r="AB60" s="554"/>
      <c r="AC60" s="241"/>
      <c r="AD60" s="242"/>
      <c r="AE60" s="554"/>
      <c r="AF60" s="241"/>
      <c r="AG60" s="242"/>
      <c r="AH60" s="554"/>
      <c r="AI60" s="241"/>
      <c r="AJ60" s="242"/>
      <c r="AK60" s="249" t="s">
        <v>256</v>
      </c>
      <c r="AL60" s="241">
        <v>18.66</v>
      </c>
      <c r="AM60" s="242">
        <v>19.57</v>
      </c>
      <c r="AN60" s="144" t="s">
        <v>372</v>
      </c>
      <c r="AO60" s="241">
        <v>13.28</v>
      </c>
      <c r="AP60" s="242">
        <v>13.4</v>
      </c>
      <c r="AQ60" s="560" t="s">
        <v>53</v>
      </c>
      <c r="AR60" s="561" t="s">
        <v>53</v>
      </c>
      <c r="AS60" s="562" t="s">
        <v>53</v>
      </c>
      <c r="AT60" s="560" t="s">
        <v>53</v>
      </c>
      <c r="AU60" s="561" t="s">
        <v>53</v>
      </c>
      <c r="AV60" s="562" t="s">
        <v>53</v>
      </c>
      <c r="AW60" s="281"/>
      <c r="AX60" s="282"/>
      <c r="AY60" s="282"/>
      <c r="AZ60" s="282"/>
      <c r="BA60" s="283" t="s">
        <v>333</v>
      </c>
    </row>
    <row r="61" spans="1:54" s="118" customFormat="1" ht="12" customHeight="1" x14ac:dyDescent="0.25">
      <c r="A61" s="830" t="s">
        <v>65</v>
      </c>
      <c r="B61" s="801"/>
      <c r="C61" s="254" t="s">
        <v>176</v>
      </c>
      <c r="D61" s="551"/>
      <c r="E61" s="552"/>
      <c r="F61" s="553"/>
      <c r="G61" s="551"/>
      <c r="H61" s="552"/>
      <c r="I61" s="553"/>
      <c r="J61" s="551"/>
      <c r="K61" s="552"/>
      <c r="L61" s="553"/>
      <c r="M61" s="551"/>
      <c r="N61" s="552"/>
      <c r="O61" s="553"/>
      <c r="P61" s="555"/>
      <c r="Q61" s="247"/>
      <c r="R61" s="248"/>
      <c r="S61" s="555"/>
      <c r="T61" s="247"/>
      <c r="U61" s="248"/>
      <c r="V61" s="555"/>
      <c r="W61" s="247"/>
      <c r="X61" s="248"/>
      <c r="Y61" s="555"/>
      <c r="Z61" s="247"/>
      <c r="AA61" s="248"/>
      <c r="AB61" s="555"/>
      <c r="AC61" s="247"/>
      <c r="AD61" s="248"/>
      <c r="AE61" s="555"/>
      <c r="AF61" s="247"/>
      <c r="AG61" s="248"/>
      <c r="AH61" s="555"/>
      <c r="AI61" s="247"/>
      <c r="AJ61" s="248"/>
      <c r="AK61" s="251"/>
      <c r="AL61" s="247"/>
      <c r="AM61" s="248"/>
      <c r="AN61" s="246"/>
      <c r="AO61" s="247"/>
      <c r="AP61" s="248"/>
      <c r="AQ61" s="560"/>
      <c r="AR61" s="561"/>
      <c r="AS61" s="562"/>
      <c r="AT61" s="560"/>
      <c r="AU61" s="561"/>
      <c r="AV61" s="562"/>
      <c r="AW61" s="284" t="s">
        <v>53</v>
      </c>
      <c r="AX61" s="285" t="s">
        <v>53</v>
      </c>
      <c r="AY61" s="285" t="s">
        <v>53</v>
      </c>
      <c r="AZ61" s="285" t="s">
        <v>53</v>
      </c>
      <c r="BA61" s="286"/>
      <c r="BB61" s="296"/>
    </row>
    <row r="62" spans="1:54" s="118" customFormat="1" ht="12" customHeight="1" x14ac:dyDescent="0.25">
      <c r="A62" s="830" t="s">
        <v>65</v>
      </c>
      <c r="B62" s="799" t="s">
        <v>37</v>
      </c>
      <c r="C62" s="252" t="s">
        <v>119</v>
      </c>
      <c r="D62" s="547"/>
      <c r="E62" s="548"/>
      <c r="F62" s="549"/>
      <c r="G62" s="547"/>
      <c r="H62" s="548"/>
      <c r="I62" s="549"/>
      <c r="J62" s="547"/>
      <c r="K62" s="548"/>
      <c r="L62" s="549"/>
      <c r="M62" s="547"/>
      <c r="N62" s="548"/>
      <c r="O62" s="549"/>
      <c r="P62" s="550"/>
      <c r="Q62" s="244"/>
      <c r="R62" s="245"/>
      <c r="S62" s="550"/>
      <c r="T62" s="244"/>
      <c r="U62" s="245"/>
      <c r="V62" s="550"/>
      <c r="W62" s="244"/>
      <c r="X62" s="245"/>
      <c r="Y62" s="550"/>
      <c r="Z62" s="244"/>
      <c r="AA62" s="245"/>
      <c r="AB62" s="550"/>
      <c r="AC62" s="244"/>
      <c r="AD62" s="245"/>
      <c r="AE62" s="550" t="s">
        <v>372</v>
      </c>
      <c r="AF62" s="244" t="s">
        <v>53</v>
      </c>
      <c r="AG62" s="245">
        <v>16.64</v>
      </c>
      <c r="AH62" s="550" t="s">
        <v>53</v>
      </c>
      <c r="AI62" s="244" t="s">
        <v>53</v>
      </c>
      <c r="AJ62" s="245" t="s">
        <v>53</v>
      </c>
      <c r="AK62" s="250"/>
      <c r="AL62" s="244"/>
      <c r="AM62" s="245"/>
      <c r="AN62" s="243"/>
      <c r="AO62" s="244"/>
      <c r="AP62" s="245"/>
      <c r="AQ62" s="557" t="s">
        <v>53</v>
      </c>
      <c r="AR62" s="558" t="s">
        <v>53</v>
      </c>
      <c r="AS62" s="559" t="s">
        <v>53</v>
      </c>
      <c r="AT62" s="557" t="s">
        <v>53</v>
      </c>
      <c r="AU62" s="558" t="s">
        <v>53</v>
      </c>
      <c r="AV62" s="559" t="s">
        <v>53</v>
      </c>
      <c r="AW62" s="278" t="s">
        <v>255</v>
      </c>
      <c r="AX62" s="279">
        <v>10.1</v>
      </c>
      <c r="AY62" s="279" t="s">
        <v>333</v>
      </c>
      <c r="AZ62" s="279" t="s">
        <v>333</v>
      </c>
      <c r="BA62" s="280">
        <v>10.32</v>
      </c>
    </row>
    <row r="63" spans="1:54" s="118" customFormat="1" ht="12" customHeight="1" x14ac:dyDescent="0.25">
      <c r="A63" s="830" t="s">
        <v>65</v>
      </c>
      <c r="B63" s="800"/>
      <c r="C63" s="253" t="s">
        <v>121</v>
      </c>
      <c r="D63" s="551"/>
      <c r="E63" s="552"/>
      <c r="F63" s="553"/>
      <c r="G63" s="551"/>
      <c r="H63" s="552"/>
      <c r="I63" s="553"/>
      <c r="J63" s="551"/>
      <c r="K63" s="552"/>
      <c r="L63" s="553"/>
      <c r="M63" s="551"/>
      <c r="N63" s="552"/>
      <c r="O63" s="553"/>
      <c r="P63" s="554"/>
      <c r="Q63" s="241"/>
      <c r="R63" s="242"/>
      <c r="S63" s="554"/>
      <c r="T63" s="241"/>
      <c r="U63" s="242"/>
      <c r="V63" s="554"/>
      <c r="W63" s="241"/>
      <c r="X63" s="242"/>
      <c r="Y63" s="554"/>
      <c r="Z63" s="241"/>
      <c r="AA63" s="242"/>
      <c r="AB63" s="554"/>
      <c r="AC63" s="241"/>
      <c r="AD63" s="242"/>
      <c r="AE63" s="554"/>
      <c r="AF63" s="241"/>
      <c r="AG63" s="242"/>
      <c r="AH63" s="554"/>
      <c r="AI63" s="241"/>
      <c r="AJ63" s="242"/>
      <c r="AK63" s="249"/>
      <c r="AL63" s="241"/>
      <c r="AM63" s="242"/>
      <c r="AN63" s="144"/>
      <c r="AO63" s="241"/>
      <c r="AP63" s="242"/>
      <c r="AQ63" s="560"/>
      <c r="AR63" s="561"/>
      <c r="AS63" s="562"/>
      <c r="AT63" s="560"/>
      <c r="AU63" s="561"/>
      <c r="AV63" s="562"/>
      <c r="AW63" s="281" t="s">
        <v>372</v>
      </c>
      <c r="AX63" s="282" t="s">
        <v>53</v>
      </c>
      <c r="AY63" s="282" t="s">
        <v>53</v>
      </c>
      <c r="AZ63" s="282" t="s">
        <v>333</v>
      </c>
      <c r="BA63" s="283">
        <v>5.03</v>
      </c>
    </row>
    <row r="64" spans="1:54" s="118" customFormat="1" ht="12" customHeight="1" x14ac:dyDescent="0.25">
      <c r="A64" s="830" t="s">
        <v>65</v>
      </c>
      <c r="B64" s="801"/>
      <c r="C64" s="671" t="s">
        <v>906</v>
      </c>
      <c r="D64" s="551"/>
      <c r="E64" s="552"/>
      <c r="F64" s="553"/>
      <c r="G64" s="551"/>
      <c r="H64" s="552"/>
      <c r="I64" s="553"/>
      <c r="J64" s="551"/>
      <c r="K64" s="552"/>
      <c r="L64" s="553"/>
      <c r="M64" s="551"/>
      <c r="N64" s="552"/>
      <c r="O64" s="553"/>
      <c r="P64" s="555"/>
      <c r="Q64" s="247"/>
      <c r="R64" s="248"/>
      <c r="S64" s="555"/>
      <c r="T64" s="247"/>
      <c r="U64" s="248"/>
      <c r="V64" s="555"/>
      <c r="W64" s="247"/>
      <c r="X64" s="248"/>
      <c r="Y64" s="555"/>
      <c r="Z64" s="247"/>
      <c r="AA64" s="248"/>
      <c r="AB64" s="555"/>
      <c r="AC64" s="247"/>
      <c r="AD64" s="248"/>
      <c r="AE64" s="555"/>
      <c r="AF64" s="247"/>
      <c r="AG64" s="248"/>
      <c r="AH64" s="555"/>
      <c r="AI64" s="247"/>
      <c r="AJ64" s="248"/>
      <c r="AK64" s="251"/>
      <c r="AL64" s="247"/>
      <c r="AM64" s="248"/>
      <c r="AN64" s="246"/>
      <c r="AO64" s="247"/>
      <c r="AP64" s="248"/>
      <c r="AQ64" s="560" t="s">
        <v>53</v>
      </c>
      <c r="AR64" s="561" t="s">
        <v>53</v>
      </c>
      <c r="AS64" s="562" t="s">
        <v>53</v>
      </c>
      <c r="AT64" s="560" t="s">
        <v>53</v>
      </c>
      <c r="AU64" s="561" t="s">
        <v>53</v>
      </c>
      <c r="AV64" s="562" t="s">
        <v>53</v>
      </c>
      <c r="AW64" s="503" t="s">
        <v>53</v>
      </c>
      <c r="AX64" s="504" t="s">
        <v>53</v>
      </c>
      <c r="AY64" s="504" t="s">
        <v>53</v>
      </c>
      <c r="AZ64" s="504" t="s">
        <v>53</v>
      </c>
      <c r="BA64" s="579"/>
    </row>
    <row r="65" spans="1:53" s="118" customFormat="1" ht="12" customHeight="1" x14ac:dyDescent="0.25">
      <c r="A65" s="830" t="s">
        <v>65</v>
      </c>
      <c r="B65" s="799" t="s">
        <v>38</v>
      </c>
      <c r="C65" s="670" t="s">
        <v>944</v>
      </c>
      <c r="D65" s="547"/>
      <c r="E65" s="548"/>
      <c r="F65" s="549"/>
      <c r="G65" s="547"/>
      <c r="H65" s="548"/>
      <c r="I65" s="549"/>
      <c r="J65" s="547"/>
      <c r="K65" s="548"/>
      <c r="L65" s="549"/>
      <c r="M65" s="547" t="s">
        <v>53</v>
      </c>
      <c r="N65" s="548" t="s">
        <v>53</v>
      </c>
      <c r="O65" s="549" t="s">
        <v>53</v>
      </c>
      <c r="P65" s="550"/>
      <c r="Q65" s="244"/>
      <c r="R65" s="245"/>
      <c r="S65" s="550"/>
      <c r="T65" s="244"/>
      <c r="U65" s="245"/>
      <c r="V65" s="550" t="s">
        <v>53</v>
      </c>
      <c r="W65" s="244" t="s">
        <v>53</v>
      </c>
      <c r="X65" s="245" t="s">
        <v>53</v>
      </c>
      <c r="Y65" s="550" t="s">
        <v>53</v>
      </c>
      <c r="Z65" s="244" t="s">
        <v>53</v>
      </c>
      <c r="AA65" s="245" t="s">
        <v>53</v>
      </c>
      <c r="AB65" s="550" t="s">
        <v>53</v>
      </c>
      <c r="AC65" s="244" t="s">
        <v>53</v>
      </c>
      <c r="AD65" s="245" t="s">
        <v>53</v>
      </c>
      <c r="AE65" s="550"/>
      <c r="AF65" s="244"/>
      <c r="AG65" s="245"/>
      <c r="AH65" s="550" t="s">
        <v>372</v>
      </c>
      <c r="AI65" s="244">
        <v>1.03</v>
      </c>
      <c r="AJ65" s="245">
        <v>2.2999999999999998</v>
      </c>
      <c r="AK65" s="250"/>
      <c r="AL65" s="244"/>
      <c r="AM65" s="245"/>
      <c r="AN65" s="243"/>
      <c r="AO65" s="244"/>
      <c r="AP65" s="245"/>
      <c r="AQ65" s="557"/>
      <c r="AR65" s="558"/>
      <c r="AS65" s="559"/>
      <c r="AT65" s="557" t="s">
        <v>53</v>
      </c>
      <c r="AU65" s="558" t="s">
        <v>53</v>
      </c>
      <c r="AV65" s="559" t="s">
        <v>53</v>
      </c>
      <c r="AW65" s="278"/>
      <c r="AX65" s="279"/>
      <c r="AY65" s="279"/>
      <c r="AZ65" s="279"/>
      <c r="BA65" s="280" t="s">
        <v>333</v>
      </c>
    </row>
    <row r="66" spans="1:53" s="118" customFormat="1" ht="12" customHeight="1" x14ac:dyDescent="0.25">
      <c r="A66" s="830" t="s">
        <v>65</v>
      </c>
      <c r="B66" s="800"/>
      <c r="C66" s="582" t="s">
        <v>122</v>
      </c>
      <c r="D66" s="551"/>
      <c r="E66" s="552"/>
      <c r="F66" s="553"/>
      <c r="G66" s="551"/>
      <c r="H66" s="552"/>
      <c r="I66" s="553"/>
      <c r="J66" s="551"/>
      <c r="K66" s="552"/>
      <c r="L66" s="553"/>
      <c r="M66" s="551"/>
      <c r="N66" s="552"/>
      <c r="O66" s="553"/>
      <c r="P66" s="554" t="s">
        <v>53</v>
      </c>
      <c r="Q66" s="241" t="s">
        <v>53</v>
      </c>
      <c r="R66" s="242" t="s">
        <v>53</v>
      </c>
      <c r="S66" s="554"/>
      <c r="T66" s="241"/>
      <c r="U66" s="242"/>
      <c r="V66" s="554" t="s">
        <v>53</v>
      </c>
      <c r="W66" s="241" t="s">
        <v>53</v>
      </c>
      <c r="X66" s="242" t="s">
        <v>53</v>
      </c>
      <c r="Y66" s="554"/>
      <c r="Z66" s="241"/>
      <c r="AA66" s="242"/>
      <c r="AB66" s="554"/>
      <c r="AC66" s="241"/>
      <c r="AD66" s="242"/>
      <c r="AE66" s="554" t="s">
        <v>53</v>
      </c>
      <c r="AF66" s="241" t="s">
        <v>53</v>
      </c>
      <c r="AG66" s="242" t="s">
        <v>53</v>
      </c>
      <c r="AH66" s="554"/>
      <c r="AI66" s="241"/>
      <c r="AJ66" s="242"/>
      <c r="AK66" s="249"/>
      <c r="AL66" s="241"/>
      <c r="AM66" s="242"/>
      <c r="AN66" s="144"/>
      <c r="AO66" s="241"/>
      <c r="AP66" s="242"/>
      <c r="AQ66" s="560"/>
      <c r="AR66" s="561"/>
      <c r="AS66" s="562"/>
      <c r="AT66" s="560"/>
      <c r="AU66" s="561"/>
      <c r="AV66" s="562"/>
      <c r="AW66" s="281"/>
      <c r="AX66" s="282"/>
      <c r="AY66" s="282"/>
      <c r="AZ66" s="282"/>
      <c r="BA66" s="283" t="s">
        <v>333</v>
      </c>
    </row>
    <row r="67" spans="1:53" s="118" customFormat="1" ht="12" customHeight="1" x14ac:dyDescent="0.25">
      <c r="A67" s="830" t="s">
        <v>65</v>
      </c>
      <c r="B67" s="800"/>
      <c r="C67" s="582" t="s">
        <v>948</v>
      </c>
      <c r="D67" s="551"/>
      <c r="E67" s="552"/>
      <c r="F67" s="553"/>
      <c r="G67" s="551"/>
      <c r="H67" s="552"/>
      <c r="I67" s="553"/>
      <c r="J67" s="551"/>
      <c r="K67" s="552"/>
      <c r="L67" s="553"/>
      <c r="M67" s="551"/>
      <c r="N67" s="552"/>
      <c r="O67" s="553"/>
      <c r="P67" s="554"/>
      <c r="Q67" s="241"/>
      <c r="R67" s="242"/>
      <c r="S67" s="554"/>
      <c r="T67" s="241"/>
      <c r="U67" s="242"/>
      <c r="V67" s="554"/>
      <c r="W67" s="241"/>
      <c r="X67" s="242"/>
      <c r="Y67" s="554"/>
      <c r="Z67" s="241"/>
      <c r="AA67" s="242"/>
      <c r="AB67" s="554"/>
      <c r="AC67" s="241"/>
      <c r="AD67" s="242"/>
      <c r="AE67" s="554" t="s">
        <v>372</v>
      </c>
      <c r="AF67" s="241">
        <v>24.92</v>
      </c>
      <c r="AG67" s="242">
        <v>26.32</v>
      </c>
      <c r="AH67" s="554" t="s">
        <v>372</v>
      </c>
      <c r="AI67" s="241" t="s">
        <v>333</v>
      </c>
      <c r="AJ67" s="242">
        <v>12.64</v>
      </c>
      <c r="AK67" s="249"/>
      <c r="AL67" s="241"/>
      <c r="AM67" s="242"/>
      <c r="AN67" s="144" t="s">
        <v>53</v>
      </c>
      <c r="AO67" s="241" t="s">
        <v>53</v>
      </c>
      <c r="AP67" s="242" t="s">
        <v>53</v>
      </c>
      <c r="AQ67" s="560" t="s">
        <v>53</v>
      </c>
      <c r="AR67" s="561" t="s">
        <v>53</v>
      </c>
      <c r="AS67" s="562" t="s">
        <v>53</v>
      </c>
      <c r="AT67" s="560"/>
      <c r="AU67" s="561"/>
      <c r="AV67" s="562"/>
      <c r="AW67" s="281" t="s">
        <v>53</v>
      </c>
      <c r="AX67" s="282" t="s">
        <v>53</v>
      </c>
      <c r="AY67" s="282" t="s">
        <v>53</v>
      </c>
      <c r="AZ67" s="282" t="s">
        <v>53</v>
      </c>
      <c r="BA67" s="283"/>
    </row>
    <row r="68" spans="1:53" s="118" customFormat="1" ht="12" customHeight="1" x14ac:dyDescent="0.25">
      <c r="A68" s="830" t="s">
        <v>65</v>
      </c>
      <c r="B68" s="801"/>
      <c r="C68" s="254" t="s">
        <v>181</v>
      </c>
      <c r="D68" s="551"/>
      <c r="E68" s="552"/>
      <c r="F68" s="553"/>
      <c r="G68" s="551"/>
      <c r="H68" s="552"/>
      <c r="I68" s="553"/>
      <c r="J68" s="551"/>
      <c r="K68" s="552"/>
      <c r="L68" s="553"/>
      <c r="M68" s="551" t="s">
        <v>53</v>
      </c>
      <c r="N68" s="552" t="s">
        <v>53</v>
      </c>
      <c r="O68" s="553" t="s">
        <v>53</v>
      </c>
      <c r="P68" s="555"/>
      <c r="Q68" s="247"/>
      <c r="R68" s="248"/>
      <c r="S68" s="555"/>
      <c r="T68" s="247"/>
      <c r="U68" s="248"/>
      <c r="V68" s="555" t="s">
        <v>53</v>
      </c>
      <c r="W68" s="247" t="s">
        <v>53</v>
      </c>
      <c r="X68" s="248" t="s">
        <v>53</v>
      </c>
      <c r="Y68" s="555" t="s">
        <v>53</v>
      </c>
      <c r="Z68" s="247" t="s">
        <v>53</v>
      </c>
      <c r="AA68" s="248" t="s">
        <v>53</v>
      </c>
      <c r="AB68" s="555" t="s">
        <v>53</v>
      </c>
      <c r="AC68" s="247" t="s">
        <v>53</v>
      </c>
      <c r="AD68" s="248" t="s">
        <v>53</v>
      </c>
      <c r="AE68" s="555"/>
      <c r="AF68" s="247"/>
      <c r="AG68" s="248"/>
      <c r="AH68" s="555" t="s">
        <v>53</v>
      </c>
      <c r="AI68" s="247" t="s">
        <v>53</v>
      </c>
      <c r="AJ68" s="248" t="s">
        <v>53</v>
      </c>
      <c r="AK68" s="251" t="s">
        <v>53</v>
      </c>
      <c r="AL68" s="247" t="s">
        <v>53</v>
      </c>
      <c r="AM68" s="248" t="s">
        <v>53</v>
      </c>
      <c r="AN68" s="246" t="s">
        <v>372</v>
      </c>
      <c r="AO68" s="247">
        <v>2.98</v>
      </c>
      <c r="AP68" s="248">
        <v>2.98</v>
      </c>
      <c r="AQ68" s="563" t="s">
        <v>255</v>
      </c>
      <c r="AR68" s="564">
        <v>3.96</v>
      </c>
      <c r="AS68" s="565">
        <v>4.3099999999999996</v>
      </c>
      <c r="AT68" s="563" t="s">
        <v>53</v>
      </c>
      <c r="AU68" s="564" t="s">
        <v>53</v>
      </c>
      <c r="AV68" s="565" t="s">
        <v>53</v>
      </c>
      <c r="AW68" s="284" t="s">
        <v>53</v>
      </c>
      <c r="AX68" s="285" t="s">
        <v>53</v>
      </c>
      <c r="AY68" s="285" t="s">
        <v>53</v>
      </c>
      <c r="AZ68" s="285" t="s">
        <v>53</v>
      </c>
      <c r="BA68" s="286"/>
    </row>
    <row r="69" spans="1:53" s="118" customFormat="1" ht="12" customHeight="1" x14ac:dyDescent="0.25">
      <c r="A69" s="830" t="s">
        <v>65</v>
      </c>
      <c r="B69" s="799" t="s">
        <v>42</v>
      </c>
      <c r="C69" s="670" t="s">
        <v>908</v>
      </c>
      <c r="D69" s="547"/>
      <c r="E69" s="548"/>
      <c r="F69" s="549"/>
      <c r="G69" s="547"/>
      <c r="H69" s="548"/>
      <c r="I69" s="549"/>
      <c r="J69" s="547" t="s">
        <v>53</v>
      </c>
      <c r="K69" s="548" t="s">
        <v>53</v>
      </c>
      <c r="L69" s="549" t="s">
        <v>53</v>
      </c>
      <c r="M69" s="547" t="s">
        <v>53</v>
      </c>
      <c r="N69" s="548" t="s">
        <v>53</v>
      </c>
      <c r="O69" s="549" t="s">
        <v>53</v>
      </c>
      <c r="P69" s="550" t="s">
        <v>53</v>
      </c>
      <c r="Q69" s="244" t="s">
        <v>53</v>
      </c>
      <c r="R69" s="245" t="s">
        <v>53</v>
      </c>
      <c r="S69" s="550" t="s">
        <v>53</v>
      </c>
      <c r="T69" s="244" t="s">
        <v>53</v>
      </c>
      <c r="U69" s="245" t="s">
        <v>53</v>
      </c>
      <c r="V69" s="550" t="s">
        <v>53</v>
      </c>
      <c r="W69" s="244" t="s">
        <v>53</v>
      </c>
      <c r="X69" s="245" t="s">
        <v>53</v>
      </c>
      <c r="Y69" s="550" t="s">
        <v>53</v>
      </c>
      <c r="Z69" s="244" t="s">
        <v>53</v>
      </c>
      <c r="AA69" s="245" t="s">
        <v>53</v>
      </c>
      <c r="AB69" s="550" t="s">
        <v>255</v>
      </c>
      <c r="AC69" s="244">
        <v>13.19</v>
      </c>
      <c r="AD69" s="245">
        <v>14.01</v>
      </c>
      <c r="AE69" s="550" t="s">
        <v>255</v>
      </c>
      <c r="AF69" s="244">
        <v>25.6</v>
      </c>
      <c r="AG69" s="245">
        <v>26.15</v>
      </c>
      <c r="AH69" s="550" t="s">
        <v>53</v>
      </c>
      <c r="AI69" s="244" t="s">
        <v>53</v>
      </c>
      <c r="AJ69" s="245" t="s">
        <v>53</v>
      </c>
      <c r="AK69" s="250" t="s">
        <v>255</v>
      </c>
      <c r="AL69" s="244">
        <v>18.420000000000002</v>
      </c>
      <c r="AM69" s="245">
        <v>18.420000000000002</v>
      </c>
      <c r="AN69" s="243" t="s">
        <v>335</v>
      </c>
      <c r="AO69" s="244">
        <v>38.43</v>
      </c>
      <c r="AP69" s="245">
        <v>38.43</v>
      </c>
      <c r="AQ69" s="560" t="s">
        <v>292</v>
      </c>
      <c r="AR69" s="561">
        <v>57.63</v>
      </c>
      <c r="AS69" s="562">
        <v>57.63</v>
      </c>
      <c r="AT69" s="560" t="s">
        <v>257</v>
      </c>
      <c r="AU69" s="561">
        <v>45.5</v>
      </c>
      <c r="AV69" s="562">
        <v>46.14</v>
      </c>
      <c r="AW69" s="278" t="s">
        <v>258</v>
      </c>
      <c r="AX69" s="279">
        <v>57.44</v>
      </c>
      <c r="AY69" s="279" t="s">
        <v>53</v>
      </c>
      <c r="AZ69" s="279" t="s">
        <v>333</v>
      </c>
      <c r="BA69" s="280">
        <v>58.74</v>
      </c>
    </row>
    <row r="70" spans="1:53" s="118" customFormat="1" ht="12" customHeight="1" x14ac:dyDescent="0.25">
      <c r="A70" s="830" t="s">
        <v>65</v>
      </c>
      <c r="B70" s="800"/>
      <c r="C70" s="253" t="s">
        <v>185</v>
      </c>
      <c r="D70" s="551"/>
      <c r="E70" s="552"/>
      <c r="F70" s="553"/>
      <c r="G70" s="551"/>
      <c r="H70" s="552"/>
      <c r="I70" s="553"/>
      <c r="J70" s="551"/>
      <c r="K70" s="552"/>
      <c r="L70" s="553"/>
      <c r="M70" s="551"/>
      <c r="N70" s="552"/>
      <c r="O70" s="553"/>
      <c r="P70" s="554"/>
      <c r="Q70" s="241"/>
      <c r="R70" s="242"/>
      <c r="S70" s="554"/>
      <c r="T70" s="241"/>
      <c r="U70" s="242"/>
      <c r="V70" s="554"/>
      <c r="W70" s="241"/>
      <c r="X70" s="242"/>
      <c r="Y70" s="554" t="s">
        <v>53</v>
      </c>
      <c r="Z70" s="241" t="s">
        <v>53</v>
      </c>
      <c r="AA70" s="242" t="s">
        <v>53</v>
      </c>
      <c r="AB70" s="554"/>
      <c r="AC70" s="241"/>
      <c r="AD70" s="242"/>
      <c r="AE70" s="554"/>
      <c r="AF70" s="241"/>
      <c r="AG70" s="242"/>
      <c r="AH70" s="554"/>
      <c r="AI70" s="241"/>
      <c r="AJ70" s="242"/>
      <c r="AK70" s="249"/>
      <c r="AL70" s="241"/>
      <c r="AM70" s="242"/>
      <c r="AN70" s="144" t="s">
        <v>53</v>
      </c>
      <c r="AO70" s="241" t="s">
        <v>53</v>
      </c>
      <c r="AP70" s="242" t="s">
        <v>53</v>
      </c>
      <c r="AQ70" s="560" t="s">
        <v>53</v>
      </c>
      <c r="AR70" s="561" t="s">
        <v>53</v>
      </c>
      <c r="AS70" s="562" t="s">
        <v>53</v>
      </c>
      <c r="AT70" s="560" t="s">
        <v>372</v>
      </c>
      <c r="AU70" s="561">
        <v>1.53</v>
      </c>
      <c r="AV70" s="562">
        <v>4.1900000000000004</v>
      </c>
      <c r="AW70" s="281" t="s">
        <v>255</v>
      </c>
      <c r="AX70" s="282">
        <v>2.86</v>
      </c>
      <c r="AY70" s="282">
        <v>0.65</v>
      </c>
      <c r="AZ70" s="282" t="s">
        <v>333</v>
      </c>
      <c r="BA70" s="283">
        <v>3.51</v>
      </c>
    </row>
    <row r="71" spans="1:53" s="118" customFormat="1" ht="12" customHeight="1" x14ac:dyDescent="0.25">
      <c r="A71" s="830" t="s">
        <v>65</v>
      </c>
      <c r="B71" s="801"/>
      <c r="C71" s="671" t="s">
        <v>909</v>
      </c>
      <c r="D71" s="551"/>
      <c r="E71" s="552"/>
      <c r="F71" s="553"/>
      <c r="G71" s="551"/>
      <c r="H71" s="552"/>
      <c r="I71" s="553"/>
      <c r="J71" s="551"/>
      <c r="K71" s="552"/>
      <c r="L71" s="553"/>
      <c r="M71" s="551" t="s">
        <v>53</v>
      </c>
      <c r="N71" s="552" t="s">
        <v>53</v>
      </c>
      <c r="O71" s="553" t="s">
        <v>53</v>
      </c>
      <c r="P71" s="555"/>
      <c r="Q71" s="247"/>
      <c r="R71" s="248"/>
      <c r="S71" s="555" t="s">
        <v>53</v>
      </c>
      <c r="T71" s="247" t="s">
        <v>53</v>
      </c>
      <c r="U71" s="248" t="s">
        <v>53</v>
      </c>
      <c r="V71" s="555"/>
      <c r="W71" s="247"/>
      <c r="X71" s="248"/>
      <c r="Y71" s="555"/>
      <c r="Z71" s="247"/>
      <c r="AA71" s="248"/>
      <c r="AB71" s="555"/>
      <c r="AC71" s="247"/>
      <c r="AD71" s="248"/>
      <c r="AE71" s="555"/>
      <c r="AF71" s="247"/>
      <c r="AG71" s="248"/>
      <c r="AH71" s="555"/>
      <c r="AI71" s="247"/>
      <c r="AJ71" s="248"/>
      <c r="AK71" s="251"/>
      <c r="AL71" s="247"/>
      <c r="AM71" s="248"/>
      <c r="AN71" s="246"/>
      <c r="AO71" s="247"/>
      <c r="AP71" s="248"/>
      <c r="AQ71" s="563"/>
      <c r="AR71" s="564"/>
      <c r="AS71" s="565"/>
      <c r="AT71" s="560"/>
      <c r="AU71" s="561"/>
      <c r="AV71" s="562"/>
      <c r="AW71" s="503"/>
      <c r="AX71" s="504"/>
      <c r="AY71" s="504"/>
      <c r="AZ71" s="504"/>
      <c r="BA71" s="579" t="s">
        <v>333</v>
      </c>
    </row>
    <row r="72" spans="1:53" s="118" customFormat="1" ht="12" customHeight="1" x14ac:dyDescent="0.25">
      <c r="A72" s="827" t="s">
        <v>30</v>
      </c>
      <c r="B72" s="831" t="s">
        <v>39</v>
      </c>
      <c r="C72" s="234" t="s">
        <v>189</v>
      </c>
      <c r="D72" s="566" t="s">
        <v>324</v>
      </c>
      <c r="E72" s="567">
        <v>973.10799999999995</v>
      </c>
      <c r="F72" s="568">
        <v>1024.9480000000001</v>
      </c>
      <c r="G72" s="566" t="s">
        <v>266</v>
      </c>
      <c r="H72" s="567">
        <v>900.178</v>
      </c>
      <c r="I72" s="568">
        <v>1225.018</v>
      </c>
      <c r="J72" s="566" t="s">
        <v>476</v>
      </c>
      <c r="K72" s="567">
        <v>1016.652</v>
      </c>
      <c r="L72" s="568">
        <v>1563.422</v>
      </c>
      <c r="M72" s="566" t="s">
        <v>466</v>
      </c>
      <c r="N72" s="567">
        <v>1310.2940000000001</v>
      </c>
      <c r="O72" s="568">
        <v>1984.1511</v>
      </c>
      <c r="P72" s="229" t="s">
        <v>271</v>
      </c>
      <c r="Q72" s="230">
        <v>1774.874</v>
      </c>
      <c r="R72" s="231">
        <v>2242.1239999999998</v>
      </c>
      <c r="S72" s="229" t="s">
        <v>282</v>
      </c>
      <c r="T72" s="230">
        <v>2008.934</v>
      </c>
      <c r="U72" s="231">
        <v>2324.0859999999998</v>
      </c>
      <c r="V72" s="229" t="s">
        <v>338</v>
      </c>
      <c r="W72" s="230">
        <v>2146.56</v>
      </c>
      <c r="X72" s="231">
        <v>2368.0100000000002</v>
      </c>
      <c r="Y72" s="229" t="s">
        <v>273</v>
      </c>
      <c r="Z72" s="230">
        <v>2117.71</v>
      </c>
      <c r="AA72" s="231">
        <v>2390.58</v>
      </c>
      <c r="AB72" s="229" t="s">
        <v>303</v>
      </c>
      <c r="AC72" s="230">
        <v>2254.41</v>
      </c>
      <c r="AD72" s="231">
        <v>3315.35</v>
      </c>
      <c r="AE72" s="229" t="s">
        <v>452</v>
      </c>
      <c r="AF72" s="230">
        <v>2320.5700000000002</v>
      </c>
      <c r="AG72" s="231">
        <v>5675.9880000000003</v>
      </c>
      <c r="AH72" s="229" t="s">
        <v>669</v>
      </c>
      <c r="AI72" s="230">
        <v>2585.15</v>
      </c>
      <c r="AJ72" s="231">
        <v>5808.1229999999996</v>
      </c>
      <c r="AK72" s="238" t="s">
        <v>508</v>
      </c>
      <c r="AL72" s="230">
        <v>4902.32</v>
      </c>
      <c r="AM72" s="231">
        <v>5890.35</v>
      </c>
      <c r="AN72" s="240" t="s">
        <v>604</v>
      </c>
      <c r="AO72" s="230">
        <v>4119.83</v>
      </c>
      <c r="AP72" s="231">
        <v>4668.01</v>
      </c>
      <c r="AQ72" s="560" t="s">
        <v>415</v>
      </c>
      <c r="AR72" s="561">
        <v>4811.8900000000003</v>
      </c>
      <c r="AS72" s="562">
        <v>5271.67</v>
      </c>
      <c r="AT72" s="557" t="s">
        <v>567</v>
      </c>
      <c r="AU72" s="558">
        <v>3453.26</v>
      </c>
      <c r="AV72" s="559">
        <v>3858.86</v>
      </c>
      <c r="AW72" s="505" t="s">
        <v>754</v>
      </c>
      <c r="AX72" s="506">
        <v>3031.4830000000002</v>
      </c>
      <c r="AY72" s="506">
        <v>133.05286100000001</v>
      </c>
      <c r="AZ72" s="506">
        <v>111.39</v>
      </c>
      <c r="BA72" s="580">
        <v>3275.9258610000002</v>
      </c>
    </row>
    <row r="73" spans="1:53" s="118" customFormat="1" ht="12" customHeight="1" x14ac:dyDescent="0.25">
      <c r="A73" s="827"/>
      <c r="B73" s="832"/>
      <c r="C73" s="235" t="s">
        <v>910</v>
      </c>
      <c r="D73" s="569" t="s">
        <v>53</v>
      </c>
      <c r="E73" s="570" t="s">
        <v>53</v>
      </c>
      <c r="F73" s="571" t="s">
        <v>53</v>
      </c>
      <c r="G73" s="569"/>
      <c r="H73" s="570"/>
      <c r="I73" s="571"/>
      <c r="J73" s="569" t="s">
        <v>53</v>
      </c>
      <c r="K73" s="570" t="s">
        <v>53</v>
      </c>
      <c r="L73" s="571" t="s">
        <v>53</v>
      </c>
      <c r="M73" s="569"/>
      <c r="N73" s="570"/>
      <c r="O73" s="571"/>
      <c r="P73" s="199" t="s">
        <v>294</v>
      </c>
      <c r="Q73" s="200">
        <v>140.33000000000001</v>
      </c>
      <c r="R73" s="201">
        <v>180.63</v>
      </c>
      <c r="S73" s="199" t="s">
        <v>264</v>
      </c>
      <c r="T73" s="200">
        <v>180.71</v>
      </c>
      <c r="U73" s="201">
        <v>217.77</v>
      </c>
      <c r="V73" s="199" t="s">
        <v>261</v>
      </c>
      <c r="W73" s="200">
        <v>251.44</v>
      </c>
      <c r="X73" s="201">
        <v>270.077</v>
      </c>
      <c r="Y73" s="199" t="s">
        <v>263</v>
      </c>
      <c r="Z73" s="200">
        <v>230.6</v>
      </c>
      <c r="AA73" s="201">
        <v>236.71</v>
      </c>
      <c r="AB73" s="199" t="s">
        <v>261</v>
      </c>
      <c r="AC73" s="200">
        <v>509.51</v>
      </c>
      <c r="AD73" s="201">
        <v>529.54</v>
      </c>
      <c r="AE73" s="199" t="s">
        <v>295</v>
      </c>
      <c r="AF73" s="200">
        <v>259.18</v>
      </c>
      <c r="AG73" s="201">
        <v>355.57</v>
      </c>
      <c r="AH73" s="199" t="s">
        <v>364</v>
      </c>
      <c r="AI73" s="200">
        <v>423.82</v>
      </c>
      <c r="AJ73" s="201">
        <v>899.81</v>
      </c>
      <c r="AK73" s="225" t="s">
        <v>365</v>
      </c>
      <c r="AL73" s="200">
        <v>992.6</v>
      </c>
      <c r="AM73" s="201">
        <v>1304.751</v>
      </c>
      <c r="AN73" s="222" t="s">
        <v>498</v>
      </c>
      <c r="AO73" s="200">
        <v>2103.91</v>
      </c>
      <c r="AP73" s="201">
        <v>2171.87</v>
      </c>
      <c r="AQ73" s="560" t="s">
        <v>337</v>
      </c>
      <c r="AR73" s="561">
        <v>1365.52</v>
      </c>
      <c r="AS73" s="562">
        <v>1518.88</v>
      </c>
      <c r="AT73" s="560" t="s">
        <v>277</v>
      </c>
      <c r="AU73" s="561">
        <v>2787.74</v>
      </c>
      <c r="AV73" s="562">
        <v>3076.08</v>
      </c>
      <c r="AW73" s="290" t="s">
        <v>307</v>
      </c>
      <c r="AX73" s="291">
        <v>2585.59</v>
      </c>
      <c r="AY73" s="291">
        <v>97.695825999999997</v>
      </c>
      <c r="AZ73" s="291">
        <v>141.88999999999999</v>
      </c>
      <c r="BA73" s="292">
        <v>2831.605826</v>
      </c>
    </row>
    <row r="74" spans="1:53" s="118" customFormat="1" ht="12" customHeight="1" x14ac:dyDescent="0.25">
      <c r="A74" s="827"/>
      <c r="B74" s="832"/>
      <c r="C74" s="232" t="s">
        <v>123</v>
      </c>
      <c r="D74" s="569" t="s">
        <v>53</v>
      </c>
      <c r="E74" s="570" t="s">
        <v>53</v>
      </c>
      <c r="F74" s="571" t="s">
        <v>53</v>
      </c>
      <c r="G74" s="569" t="s">
        <v>372</v>
      </c>
      <c r="H74" s="570">
        <v>37.659999999999997</v>
      </c>
      <c r="I74" s="571">
        <v>37.659999999999997</v>
      </c>
      <c r="J74" s="569" t="s">
        <v>372</v>
      </c>
      <c r="K74" s="570" t="s">
        <v>53</v>
      </c>
      <c r="L74" s="571">
        <v>61.45</v>
      </c>
      <c r="M74" s="569" t="s">
        <v>53</v>
      </c>
      <c r="N74" s="570" t="s">
        <v>53</v>
      </c>
      <c r="O74" s="571" t="s">
        <v>53</v>
      </c>
      <c r="P74" s="199" t="s">
        <v>53</v>
      </c>
      <c r="Q74" s="200" t="s">
        <v>53</v>
      </c>
      <c r="R74" s="201" t="s">
        <v>53</v>
      </c>
      <c r="S74" s="199"/>
      <c r="T74" s="200"/>
      <c r="U74" s="201"/>
      <c r="V74" s="199" t="s">
        <v>293</v>
      </c>
      <c r="W74" s="200">
        <v>40.729999999999997</v>
      </c>
      <c r="X74" s="201">
        <v>90.347999999999999</v>
      </c>
      <c r="Y74" s="199" t="s">
        <v>256</v>
      </c>
      <c r="Z74" s="200">
        <v>59.8</v>
      </c>
      <c r="AA74" s="201">
        <v>61.79</v>
      </c>
      <c r="AB74" s="199" t="s">
        <v>256</v>
      </c>
      <c r="AC74" s="200">
        <v>40.67</v>
      </c>
      <c r="AD74" s="201">
        <v>44.2</v>
      </c>
      <c r="AE74" s="199" t="s">
        <v>258</v>
      </c>
      <c r="AF74" s="200">
        <v>53.55</v>
      </c>
      <c r="AG74" s="201">
        <v>101.72</v>
      </c>
      <c r="AH74" s="199" t="s">
        <v>294</v>
      </c>
      <c r="AI74" s="200">
        <v>60.08</v>
      </c>
      <c r="AJ74" s="201">
        <v>96.19</v>
      </c>
      <c r="AK74" s="225" t="s">
        <v>264</v>
      </c>
      <c r="AL74" s="200">
        <v>192.42</v>
      </c>
      <c r="AM74" s="201">
        <v>201.47</v>
      </c>
      <c r="AN74" s="222" t="s">
        <v>295</v>
      </c>
      <c r="AO74" s="200">
        <v>244.01</v>
      </c>
      <c r="AP74" s="201">
        <v>248.58</v>
      </c>
      <c r="AQ74" s="560" t="s">
        <v>259</v>
      </c>
      <c r="AR74" s="561">
        <v>161.76</v>
      </c>
      <c r="AS74" s="562">
        <v>165.42599999999999</v>
      </c>
      <c r="AT74" s="560" t="s">
        <v>300</v>
      </c>
      <c r="AU74" s="561">
        <v>459.90600000000001</v>
      </c>
      <c r="AV74" s="562">
        <v>506.07600000000002</v>
      </c>
      <c r="AW74" s="290" t="s">
        <v>270</v>
      </c>
      <c r="AX74" s="291">
        <v>646.92999999999995</v>
      </c>
      <c r="AY74" s="291">
        <v>14.29</v>
      </c>
      <c r="AZ74" s="291" t="s">
        <v>53</v>
      </c>
      <c r="BA74" s="292">
        <v>682.83</v>
      </c>
    </row>
    <row r="75" spans="1:53" s="118" customFormat="1" ht="12" customHeight="1" x14ac:dyDescent="0.25">
      <c r="A75" s="827"/>
      <c r="B75" s="832"/>
      <c r="C75" s="235" t="s">
        <v>912</v>
      </c>
      <c r="D75" s="569" t="s">
        <v>258</v>
      </c>
      <c r="E75" s="570">
        <v>159.22999999999999</v>
      </c>
      <c r="F75" s="571">
        <v>215.39</v>
      </c>
      <c r="G75" s="569" t="s">
        <v>255</v>
      </c>
      <c r="H75" s="570" t="s">
        <v>53</v>
      </c>
      <c r="I75" s="571">
        <v>159.91</v>
      </c>
      <c r="J75" s="569" t="s">
        <v>334</v>
      </c>
      <c r="K75" s="570">
        <v>15.81</v>
      </c>
      <c r="L75" s="571">
        <v>21.9</v>
      </c>
      <c r="M75" s="569" t="s">
        <v>334</v>
      </c>
      <c r="N75" s="570">
        <v>12.57</v>
      </c>
      <c r="O75" s="571">
        <v>13.61</v>
      </c>
      <c r="P75" s="199" t="s">
        <v>372</v>
      </c>
      <c r="Q75" s="200">
        <v>9.64</v>
      </c>
      <c r="R75" s="201">
        <v>9.64</v>
      </c>
      <c r="S75" s="199" t="s">
        <v>255</v>
      </c>
      <c r="T75" s="200">
        <v>3.43</v>
      </c>
      <c r="U75" s="201">
        <v>3.73</v>
      </c>
      <c r="V75" s="199" t="s">
        <v>53</v>
      </c>
      <c r="W75" s="200" t="s">
        <v>53</v>
      </c>
      <c r="X75" s="201" t="s">
        <v>53</v>
      </c>
      <c r="Y75" s="199" t="s">
        <v>255</v>
      </c>
      <c r="Z75" s="200">
        <v>63.62</v>
      </c>
      <c r="AA75" s="201">
        <v>63.62</v>
      </c>
      <c r="AB75" s="199" t="s">
        <v>293</v>
      </c>
      <c r="AC75" s="200">
        <v>123.57</v>
      </c>
      <c r="AD75" s="201">
        <v>125.77</v>
      </c>
      <c r="AE75" s="199" t="s">
        <v>258</v>
      </c>
      <c r="AF75" s="200">
        <v>13.05</v>
      </c>
      <c r="AG75" s="201">
        <v>37.83</v>
      </c>
      <c r="AH75" s="199" t="s">
        <v>260</v>
      </c>
      <c r="AI75" s="200">
        <v>18.59</v>
      </c>
      <c r="AJ75" s="201">
        <v>70.010000000000005</v>
      </c>
      <c r="AK75" s="225" t="s">
        <v>295</v>
      </c>
      <c r="AL75" s="200">
        <v>142.63</v>
      </c>
      <c r="AM75" s="201">
        <v>241.66</v>
      </c>
      <c r="AN75" s="222" t="s">
        <v>362</v>
      </c>
      <c r="AO75" s="200">
        <v>170.83</v>
      </c>
      <c r="AP75" s="201">
        <v>185.49</v>
      </c>
      <c r="AQ75" s="560" t="s">
        <v>295</v>
      </c>
      <c r="AR75" s="561">
        <v>157.04</v>
      </c>
      <c r="AS75" s="562">
        <v>158.22</v>
      </c>
      <c r="AT75" s="560" t="s">
        <v>266</v>
      </c>
      <c r="AU75" s="561">
        <v>192.57</v>
      </c>
      <c r="AV75" s="562">
        <v>225.6</v>
      </c>
      <c r="AW75" s="290" t="s">
        <v>496</v>
      </c>
      <c r="AX75" s="291">
        <v>262.61999900000001</v>
      </c>
      <c r="AY75" s="291">
        <v>6.23</v>
      </c>
      <c r="AZ75" s="291" t="s">
        <v>53</v>
      </c>
      <c r="BA75" s="292">
        <v>293.51999899999998</v>
      </c>
    </row>
    <row r="76" spans="1:53" s="118" customFormat="1" ht="12" customHeight="1" x14ac:dyDescent="0.25">
      <c r="A76" s="827"/>
      <c r="B76" s="832"/>
      <c r="C76" s="232" t="s">
        <v>187</v>
      </c>
      <c r="D76" s="569"/>
      <c r="E76" s="570"/>
      <c r="F76" s="571"/>
      <c r="G76" s="569"/>
      <c r="H76" s="570"/>
      <c r="I76" s="571"/>
      <c r="J76" s="569"/>
      <c r="K76" s="570"/>
      <c r="L76" s="571"/>
      <c r="M76" s="569"/>
      <c r="N76" s="570"/>
      <c r="O76" s="571"/>
      <c r="P76" s="199"/>
      <c r="Q76" s="200"/>
      <c r="R76" s="201"/>
      <c r="S76" s="199" t="s">
        <v>53</v>
      </c>
      <c r="T76" s="200" t="s">
        <v>53</v>
      </c>
      <c r="U76" s="201" t="s">
        <v>53</v>
      </c>
      <c r="V76" s="199" t="s">
        <v>53</v>
      </c>
      <c r="W76" s="200" t="s">
        <v>53</v>
      </c>
      <c r="X76" s="201" t="s">
        <v>53</v>
      </c>
      <c r="Y76" s="199" t="s">
        <v>53</v>
      </c>
      <c r="Z76" s="200" t="s">
        <v>53</v>
      </c>
      <c r="AA76" s="201" t="s">
        <v>53</v>
      </c>
      <c r="AB76" s="199" t="s">
        <v>53</v>
      </c>
      <c r="AC76" s="200" t="s">
        <v>53</v>
      </c>
      <c r="AD76" s="201" t="s">
        <v>53</v>
      </c>
      <c r="AE76" s="199" t="s">
        <v>257</v>
      </c>
      <c r="AF76" s="200" t="s">
        <v>53</v>
      </c>
      <c r="AG76" s="201">
        <v>105.83</v>
      </c>
      <c r="AH76" s="199" t="s">
        <v>257</v>
      </c>
      <c r="AI76" s="200">
        <v>15.86</v>
      </c>
      <c r="AJ76" s="201">
        <v>86.28</v>
      </c>
      <c r="AK76" s="225" t="s">
        <v>292</v>
      </c>
      <c r="AL76" s="200">
        <v>45.81</v>
      </c>
      <c r="AM76" s="201">
        <v>55.36</v>
      </c>
      <c r="AN76" s="222" t="s">
        <v>258</v>
      </c>
      <c r="AO76" s="200">
        <v>90.97</v>
      </c>
      <c r="AP76" s="201">
        <v>90.97</v>
      </c>
      <c r="AQ76" s="560" t="s">
        <v>368</v>
      </c>
      <c r="AR76" s="561">
        <v>71.900000000000006</v>
      </c>
      <c r="AS76" s="562">
        <v>76.099999999999994</v>
      </c>
      <c r="AT76" s="560" t="s">
        <v>258</v>
      </c>
      <c r="AU76" s="561">
        <v>74.66</v>
      </c>
      <c r="AV76" s="562">
        <v>78.86</v>
      </c>
      <c r="AW76" s="290" t="s">
        <v>368</v>
      </c>
      <c r="AX76" s="291">
        <v>60.15</v>
      </c>
      <c r="AY76" s="291" t="s">
        <v>53</v>
      </c>
      <c r="AZ76" s="291" t="s">
        <v>333</v>
      </c>
      <c r="BA76" s="292">
        <v>60.65</v>
      </c>
    </row>
    <row r="77" spans="1:53" s="118" customFormat="1" ht="12" customHeight="1" x14ac:dyDescent="0.25">
      <c r="A77" s="827"/>
      <c r="B77" s="832"/>
      <c r="C77" s="235" t="s">
        <v>911</v>
      </c>
      <c r="D77" s="569"/>
      <c r="E77" s="570"/>
      <c r="F77" s="571"/>
      <c r="G77" s="569"/>
      <c r="H77" s="570"/>
      <c r="I77" s="571"/>
      <c r="J77" s="569" t="s">
        <v>53</v>
      </c>
      <c r="K77" s="570" t="s">
        <v>53</v>
      </c>
      <c r="L77" s="571" t="s">
        <v>53</v>
      </c>
      <c r="M77" s="569"/>
      <c r="N77" s="570"/>
      <c r="O77" s="571"/>
      <c r="P77" s="199" t="s">
        <v>53</v>
      </c>
      <c r="Q77" s="200" t="s">
        <v>53</v>
      </c>
      <c r="R77" s="201" t="s">
        <v>53</v>
      </c>
      <c r="S77" s="199"/>
      <c r="T77" s="200"/>
      <c r="U77" s="201"/>
      <c r="V77" s="199"/>
      <c r="W77" s="200"/>
      <c r="X77" s="201"/>
      <c r="Y77" s="199"/>
      <c r="Z77" s="200"/>
      <c r="AA77" s="201"/>
      <c r="AB77" s="199" t="s">
        <v>53</v>
      </c>
      <c r="AC77" s="200" t="s">
        <v>53</v>
      </c>
      <c r="AD77" s="201" t="s">
        <v>53</v>
      </c>
      <c r="AE77" s="199" t="s">
        <v>53</v>
      </c>
      <c r="AF77" s="200" t="s">
        <v>53</v>
      </c>
      <c r="AG77" s="201" t="s">
        <v>53</v>
      </c>
      <c r="AH77" s="199" t="s">
        <v>53</v>
      </c>
      <c r="AI77" s="200" t="s">
        <v>53</v>
      </c>
      <c r="AJ77" s="201" t="s">
        <v>53</v>
      </c>
      <c r="AK77" s="225" t="s">
        <v>334</v>
      </c>
      <c r="AL77" s="200">
        <v>29.92</v>
      </c>
      <c r="AM77" s="201">
        <v>35.68</v>
      </c>
      <c r="AN77" s="222" t="s">
        <v>293</v>
      </c>
      <c r="AO77" s="200">
        <v>40.36</v>
      </c>
      <c r="AP77" s="201">
        <v>40.98</v>
      </c>
      <c r="AQ77" s="560" t="s">
        <v>53</v>
      </c>
      <c r="AR77" s="561" t="s">
        <v>53</v>
      </c>
      <c r="AS77" s="562" t="s">
        <v>53</v>
      </c>
      <c r="AT77" s="560" t="s">
        <v>368</v>
      </c>
      <c r="AU77" s="561">
        <v>39.01</v>
      </c>
      <c r="AV77" s="562">
        <v>39.01</v>
      </c>
      <c r="AW77" s="290" t="s">
        <v>257</v>
      </c>
      <c r="AX77" s="291">
        <v>58.37</v>
      </c>
      <c r="AY77" s="291" t="s">
        <v>333</v>
      </c>
      <c r="AZ77" s="291" t="s">
        <v>333</v>
      </c>
      <c r="BA77" s="292">
        <v>58.37</v>
      </c>
    </row>
    <row r="78" spans="1:53" s="118" customFormat="1" ht="12" customHeight="1" x14ac:dyDescent="0.25">
      <c r="A78" s="827"/>
      <c r="B78" s="832"/>
      <c r="C78" s="235" t="s">
        <v>914</v>
      </c>
      <c r="D78" s="569"/>
      <c r="E78" s="570"/>
      <c r="F78" s="571"/>
      <c r="G78" s="569"/>
      <c r="H78" s="570"/>
      <c r="I78" s="571"/>
      <c r="J78" s="569"/>
      <c r="K78" s="570"/>
      <c r="L78" s="571"/>
      <c r="M78" s="569"/>
      <c r="N78" s="570"/>
      <c r="O78" s="571"/>
      <c r="P78" s="199" t="s">
        <v>53</v>
      </c>
      <c r="Q78" s="200" t="s">
        <v>53</v>
      </c>
      <c r="R78" s="201" t="s">
        <v>53</v>
      </c>
      <c r="S78" s="199" t="s">
        <v>53</v>
      </c>
      <c r="T78" s="200" t="s">
        <v>53</v>
      </c>
      <c r="U78" s="201" t="s">
        <v>53</v>
      </c>
      <c r="V78" s="199"/>
      <c r="W78" s="200"/>
      <c r="X78" s="201"/>
      <c r="Y78" s="199"/>
      <c r="Z78" s="200"/>
      <c r="AA78" s="201"/>
      <c r="AB78" s="199"/>
      <c r="AC78" s="200"/>
      <c r="AD78" s="201"/>
      <c r="AE78" s="199"/>
      <c r="AF78" s="200"/>
      <c r="AG78" s="201"/>
      <c r="AH78" s="199"/>
      <c r="AI78" s="200"/>
      <c r="AJ78" s="201"/>
      <c r="AK78" s="225"/>
      <c r="AL78" s="200"/>
      <c r="AM78" s="201"/>
      <c r="AN78" s="222" t="s">
        <v>255</v>
      </c>
      <c r="AO78" s="200">
        <v>13.63</v>
      </c>
      <c r="AP78" s="201">
        <v>13.63</v>
      </c>
      <c r="AQ78" s="560" t="s">
        <v>256</v>
      </c>
      <c r="AR78" s="561" t="s">
        <v>330</v>
      </c>
      <c r="AS78" s="562" t="s">
        <v>330</v>
      </c>
      <c r="AT78" s="560" t="s">
        <v>255</v>
      </c>
      <c r="AU78" s="561">
        <v>7.67</v>
      </c>
      <c r="AV78" s="562">
        <v>7.67</v>
      </c>
      <c r="AW78" s="222" t="s">
        <v>256</v>
      </c>
      <c r="AX78" s="200">
        <v>11.77</v>
      </c>
      <c r="AY78" s="200" t="s">
        <v>333</v>
      </c>
      <c r="AZ78" s="200" t="s">
        <v>333</v>
      </c>
      <c r="BA78" s="201">
        <v>11.77</v>
      </c>
    </row>
    <row r="79" spans="1:53" s="118" customFormat="1" ht="12" customHeight="1" x14ac:dyDescent="0.25">
      <c r="A79" s="827"/>
      <c r="B79" s="832" t="s">
        <v>50</v>
      </c>
      <c r="C79" s="234" t="s">
        <v>191</v>
      </c>
      <c r="D79" s="566" t="s">
        <v>264</v>
      </c>
      <c r="E79" s="567">
        <v>2082.6819999999998</v>
      </c>
      <c r="F79" s="568">
        <v>2120.5700000000002</v>
      </c>
      <c r="G79" s="566" t="s">
        <v>362</v>
      </c>
      <c r="H79" s="567">
        <v>1806.212</v>
      </c>
      <c r="I79" s="568">
        <v>3215.75</v>
      </c>
      <c r="J79" s="566" t="s">
        <v>370</v>
      </c>
      <c r="K79" s="567">
        <v>1367.16</v>
      </c>
      <c r="L79" s="568">
        <v>2903.53</v>
      </c>
      <c r="M79" s="566" t="s">
        <v>496</v>
      </c>
      <c r="N79" s="567">
        <v>2529.8939999999998</v>
      </c>
      <c r="O79" s="568">
        <v>4465.3540000000003</v>
      </c>
      <c r="P79" s="229" t="s">
        <v>305</v>
      </c>
      <c r="Q79" s="230">
        <v>7634.5010000000002</v>
      </c>
      <c r="R79" s="231">
        <v>8680.1409999999996</v>
      </c>
      <c r="S79" s="229" t="s">
        <v>475</v>
      </c>
      <c r="T79" s="230">
        <v>7707.8450000000003</v>
      </c>
      <c r="U79" s="231">
        <v>8230.0650000000005</v>
      </c>
      <c r="V79" s="229" t="s">
        <v>275</v>
      </c>
      <c r="W79" s="230">
        <v>8987.2145</v>
      </c>
      <c r="X79" s="231">
        <v>9732.4544999999998</v>
      </c>
      <c r="Y79" s="229" t="s">
        <v>444</v>
      </c>
      <c r="Z79" s="230">
        <v>8668.3189999999995</v>
      </c>
      <c r="AA79" s="231">
        <v>9248.1589999999997</v>
      </c>
      <c r="AB79" s="229" t="s">
        <v>478</v>
      </c>
      <c r="AC79" s="230">
        <v>10114.931200000001</v>
      </c>
      <c r="AD79" s="231">
        <v>15065.101199999999</v>
      </c>
      <c r="AE79" s="229" t="s">
        <v>468</v>
      </c>
      <c r="AF79" s="230">
        <v>10288.9192</v>
      </c>
      <c r="AG79" s="231">
        <v>19520.910199999998</v>
      </c>
      <c r="AH79" s="229" t="s">
        <v>567</v>
      </c>
      <c r="AI79" s="230">
        <v>14452.7755</v>
      </c>
      <c r="AJ79" s="231">
        <v>23012.266500000002</v>
      </c>
      <c r="AK79" s="238" t="s">
        <v>350</v>
      </c>
      <c r="AL79" s="230">
        <v>20487.905200000001</v>
      </c>
      <c r="AM79" s="231">
        <v>23287.835200000001</v>
      </c>
      <c r="AN79" s="240" t="s">
        <v>398</v>
      </c>
      <c r="AO79" s="230">
        <v>22959.547500000001</v>
      </c>
      <c r="AP79" s="231">
        <v>25315.497500000001</v>
      </c>
      <c r="AQ79" s="557" t="s">
        <v>351</v>
      </c>
      <c r="AR79" s="558">
        <v>20087.231500000002</v>
      </c>
      <c r="AS79" s="559">
        <v>23147.572499999998</v>
      </c>
      <c r="AT79" s="557" t="s">
        <v>414</v>
      </c>
      <c r="AU79" s="558">
        <v>21247.705999999998</v>
      </c>
      <c r="AV79" s="559">
        <v>24862.6005</v>
      </c>
      <c r="AW79" s="278" t="s">
        <v>516</v>
      </c>
      <c r="AX79" s="279">
        <v>21944.730758000002</v>
      </c>
      <c r="AY79" s="279">
        <v>945.55</v>
      </c>
      <c r="AZ79" s="279">
        <v>1149.33</v>
      </c>
      <c r="BA79" s="280">
        <v>24040.410758000002</v>
      </c>
    </row>
    <row r="80" spans="1:53" s="118" customFormat="1" ht="12" customHeight="1" x14ac:dyDescent="0.25">
      <c r="A80" s="827"/>
      <c r="B80" s="832"/>
      <c r="C80" s="232" t="s">
        <v>192</v>
      </c>
      <c r="D80" s="569" t="s">
        <v>496</v>
      </c>
      <c r="E80" s="570">
        <v>2240.7539999999999</v>
      </c>
      <c r="F80" s="571">
        <v>2334.7539999999999</v>
      </c>
      <c r="G80" s="569" t="s">
        <v>225</v>
      </c>
      <c r="H80" s="570">
        <v>2491.6439999999998</v>
      </c>
      <c r="I80" s="571">
        <v>2742.2739999999999</v>
      </c>
      <c r="J80" s="569" t="s">
        <v>386</v>
      </c>
      <c r="K80" s="570">
        <v>2078.5970000000002</v>
      </c>
      <c r="L80" s="571">
        <v>2433.627</v>
      </c>
      <c r="M80" s="569" t="s">
        <v>408</v>
      </c>
      <c r="N80" s="570">
        <v>2545.451</v>
      </c>
      <c r="O80" s="571">
        <v>3415.1579999999999</v>
      </c>
      <c r="P80" s="199" t="s">
        <v>475</v>
      </c>
      <c r="Q80" s="200">
        <v>2713.3449999999998</v>
      </c>
      <c r="R80" s="201">
        <v>3505.375</v>
      </c>
      <c r="S80" s="199" t="s">
        <v>367</v>
      </c>
      <c r="T80" s="200">
        <v>2861.9349999999999</v>
      </c>
      <c r="U80" s="201">
        <v>2962.7350000000001</v>
      </c>
      <c r="V80" s="199" t="s">
        <v>444</v>
      </c>
      <c r="W80" s="200">
        <v>2640.127</v>
      </c>
      <c r="X80" s="201">
        <v>2705.8935999999999</v>
      </c>
      <c r="Y80" s="199" t="s">
        <v>383</v>
      </c>
      <c r="Z80" s="200">
        <v>2481.6669999999999</v>
      </c>
      <c r="AA80" s="201">
        <v>2560.7836000000002</v>
      </c>
      <c r="AB80" s="199" t="s">
        <v>304</v>
      </c>
      <c r="AC80" s="200">
        <v>2119.6835999999998</v>
      </c>
      <c r="AD80" s="201">
        <v>2903.3136</v>
      </c>
      <c r="AE80" s="199" t="s">
        <v>395</v>
      </c>
      <c r="AF80" s="200">
        <v>2082.8935999999999</v>
      </c>
      <c r="AG80" s="201">
        <v>5580.4135999999999</v>
      </c>
      <c r="AH80" s="199" t="s">
        <v>548</v>
      </c>
      <c r="AI80" s="200">
        <v>2390.9636</v>
      </c>
      <c r="AJ80" s="201">
        <v>5990.9435999999996</v>
      </c>
      <c r="AK80" s="225" t="s">
        <v>399</v>
      </c>
      <c r="AL80" s="200">
        <v>4636.3316000000004</v>
      </c>
      <c r="AM80" s="201">
        <v>6355.6616000000004</v>
      </c>
      <c r="AN80" s="222" t="s">
        <v>455</v>
      </c>
      <c r="AO80" s="200">
        <v>4967.6899999999996</v>
      </c>
      <c r="AP80" s="201">
        <v>5601.21</v>
      </c>
      <c r="AQ80" s="560" t="s">
        <v>471</v>
      </c>
      <c r="AR80" s="561">
        <v>5459.1490000000003</v>
      </c>
      <c r="AS80" s="562">
        <v>6349.1009999999997</v>
      </c>
      <c r="AT80" s="560" t="s">
        <v>686</v>
      </c>
      <c r="AU80" s="561">
        <v>4951.1880000000001</v>
      </c>
      <c r="AV80" s="562">
        <v>5540.1990999999998</v>
      </c>
      <c r="AW80" s="281" t="s">
        <v>822</v>
      </c>
      <c r="AX80" s="282">
        <v>4934.5334309999998</v>
      </c>
      <c r="AY80" s="282">
        <v>438.04653000000002</v>
      </c>
      <c r="AZ80" s="282">
        <v>162.155801</v>
      </c>
      <c r="BA80" s="283">
        <v>5535.2357620000002</v>
      </c>
    </row>
    <row r="81" spans="1:53" s="118" customFormat="1" ht="12" customHeight="1" x14ac:dyDescent="0.25">
      <c r="A81" s="827"/>
      <c r="B81" s="832"/>
      <c r="C81" s="672" t="s">
        <v>945</v>
      </c>
      <c r="D81" s="569"/>
      <c r="E81" s="570"/>
      <c r="F81" s="571"/>
      <c r="G81" s="569"/>
      <c r="H81" s="570"/>
      <c r="I81" s="571"/>
      <c r="J81" s="569"/>
      <c r="K81" s="570"/>
      <c r="L81" s="571"/>
      <c r="M81" s="569"/>
      <c r="N81" s="570"/>
      <c r="O81" s="571"/>
      <c r="P81" s="226"/>
      <c r="Q81" s="227"/>
      <c r="R81" s="228"/>
      <c r="S81" s="226"/>
      <c r="T81" s="227"/>
      <c r="U81" s="228"/>
      <c r="V81" s="226"/>
      <c r="W81" s="227"/>
      <c r="X81" s="228"/>
      <c r="Y81" s="226"/>
      <c r="Z81" s="227"/>
      <c r="AA81" s="228"/>
      <c r="AB81" s="226"/>
      <c r="AC81" s="227"/>
      <c r="AD81" s="228"/>
      <c r="AE81" s="226"/>
      <c r="AF81" s="227"/>
      <c r="AG81" s="228"/>
      <c r="AH81" s="226"/>
      <c r="AI81" s="227"/>
      <c r="AJ81" s="228"/>
      <c r="AK81" s="237"/>
      <c r="AL81" s="227"/>
      <c r="AM81" s="228"/>
      <c r="AN81" s="239"/>
      <c r="AO81" s="227"/>
      <c r="AP81" s="228"/>
      <c r="AQ81" s="563" t="s">
        <v>426</v>
      </c>
      <c r="AR81" s="564">
        <v>3877.0650000000001</v>
      </c>
      <c r="AS81" s="565">
        <v>4101.3450000000003</v>
      </c>
      <c r="AT81" s="563" t="s">
        <v>305</v>
      </c>
      <c r="AU81" s="564">
        <v>3178.87</v>
      </c>
      <c r="AV81" s="565">
        <v>3426.63</v>
      </c>
      <c r="AW81" s="284" t="s">
        <v>444</v>
      </c>
      <c r="AX81" s="285">
        <v>3513.9430000000002</v>
      </c>
      <c r="AY81" s="285">
        <v>613.23509999999999</v>
      </c>
      <c r="AZ81" s="285">
        <v>87.72</v>
      </c>
      <c r="BA81" s="286">
        <v>4214.8981000000003</v>
      </c>
    </row>
    <row r="82" spans="1:53" s="118" customFormat="1" ht="12" customHeight="1" x14ac:dyDescent="0.25">
      <c r="A82" s="489" t="s">
        <v>32</v>
      </c>
      <c r="B82" s="490" t="s">
        <v>32</v>
      </c>
      <c r="C82" s="543" t="s">
        <v>125</v>
      </c>
      <c r="D82" s="566" t="s">
        <v>53</v>
      </c>
      <c r="E82" s="567" t="s">
        <v>53</v>
      </c>
      <c r="F82" s="568" t="s">
        <v>53</v>
      </c>
      <c r="G82" s="566" t="s">
        <v>53</v>
      </c>
      <c r="H82" s="567" t="s">
        <v>53</v>
      </c>
      <c r="I82" s="568" t="s">
        <v>53</v>
      </c>
      <c r="J82" s="566" t="s">
        <v>53</v>
      </c>
      <c r="K82" s="567" t="s">
        <v>53</v>
      </c>
      <c r="L82" s="568" t="s">
        <v>53</v>
      </c>
      <c r="M82" s="566" t="s">
        <v>53</v>
      </c>
      <c r="N82" s="567" t="s">
        <v>53</v>
      </c>
      <c r="O82" s="568" t="s">
        <v>53</v>
      </c>
      <c r="P82" s="229" t="s">
        <v>53</v>
      </c>
      <c r="Q82" s="230" t="s">
        <v>53</v>
      </c>
      <c r="R82" s="231" t="s">
        <v>53</v>
      </c>
      <c r="S82" s="229" t="s">
        <v>255</v>
      </c>
      <c r="T82" s="230" t="s">
        <v>53</v>
      </c>
      <c r="U82" s="231">
        <v>3.831</v>
      </c>
      <c r="V82" s="229" t="s">
        <v>53</v>
      </c>
      <c r="W82" s="230" t="s">
        <v>53</v>
      </c>
      <c r="X82" s="231" t="s">
        <v>53</v>
      </c>
      <c r="Y82" s="229" t="s">
        <v>372</v>
      </c>
      <c r="Z82" s="230">
        <v>0.111</v>
      </c>
      <c r="AA82" s="231">
        <v>0.111</v>
      </c>
      <c r="AB82" s="229" t="s">
        <v>372</v>
      </c>
      <c r="AC82" s="230">
        <v>0.111</v>
      </c>
      <c r="AD82" s="231">
        <v>0.111</v>
      </c>
      <c r="AE82" s="229" t="s">
        <v>372</v>
      </c>
      <c r="AF82" s="230">
        <v>0.111</v>
      </c>
      <c r="AG82" s="231">
        <v>0.111</v>
      </c>
      <c r="AH82" s="229" t="s">
        <v>53</v>
      </c>
      <c r="AI82" s="230" t="s">
        <v>53</v>
      </c>
      <c r="AJ82" s="231" t="s">
        <v>53</v>
      </c>
      <c r="AK82" s="238" t="s">
        <v>372</v>
      </c>
      <c r="AL82" s="230" t="s">
        <v>53</v>
      </c>
      <c r="AM82" s="231">
        <v>7.5910000000000002</v>
      </c>
      <c r="AN82" s="240" t="s">
        <v>372</v>
      </c>
      <c r="AO82" s="230" t="s">
        <v>53</v>
      </c>
      <c r="AP82" s="231">
        <v>9.5399999999999991</v>
      </c>
      <c r="AQ82" s="560" t="s">
        <v>334</v>
      </c>
      <c r="AR82" s="561">
        <v>7.7750000000000004</v>
      </c>
      <c r="AS82" s="562">
        <v>14.545</v>
      </c>
      <c r="AT82" s="560" t="s">
        <v>334</v>
      </c>
      <c r="AU82" s="561">
        <v>7.7149999999999999</v>
      </c>
      <c r="AV82" s="562">
        <v>15.769</v>
      </c>
      <c r="AW82" s="278" t="s">
        <v>334</v>
      </c>
      <c r="AX82" s="279">
        <v>17.312052999999999</v>
      </c>
      <c r="AY82" s="279" t="s">
        <v>53</v>
      </c>
      <c r="AZ82" s="279" t="s">
        <v>333</v>
      </c>
      <c r="BA82" s="280">
        <v>18.302053000000001</v>
      </c>
    </row>
    <row r="83" spans="1:53" s="118" customFormat="1" ht="12" customHeight="1" x14ac:dyDescent="0.25">
      <c r="A83" s="827" t="s">
        <v>35</v>
      </c>
      <c r="B83" s="820" t="s">
        <v>377</v>
      </c>
      <c r="C83" s="673" t="s">
        <v>949</v>
      </c>
      <c r="D83" s="566"/>
      <c r="E83" s="567"/>
      <c r="F83" s="568"/>
      <c r="G83" s="566"/>
      <c r="H83" s="567"/>
      <c r="I83" s="568"/>
      <c r="J83" s="566"/>
      <c r="K83" s="567"/>
      <c r="L83" s="568"/>
      <c r="M83" s="566"/>
      <c r="N83" s="567"/>
      <c r="O83" s="568"/>
      <c r="P83" s="229"/>
      <c r="Q83" s="230"/>
      <c r="R83" s="231"/>
      <c r="S83" s="229"/>
      <c r="T83" s="230"/>
      <c r="U83" s="231"/>
      <c r="V83" s="229" t="s">
        <v>53</v>
      </c>
      <c r="W83" s="230" t="s">
        <v>53</v>
      </c>
      <c r="X83" s="231" t="s">
        <v>53</v>
      </c>
      <c r="Y83" s="229" t="s">
        <v>372</v>
      </c>
      <c r="Z83" s="230">
        <v>0.67</v>
      </c>
      <c r="AA83" s="231">
        <v>0.67</v>
      </c>
      <c r="AB83" s="229" t="s">
        <v>256</v>
      </c>
      <c r="AC83" s="230">
        <v>3.07</v>
      </c>
      <c r="AD83" s="231">
        <v>3.07</v>
      </c>
      <c r="AE83" s="229" t="s">
        <v>372</v>
      </c>
      <c r="AF83" s="230">
        <v>1.27</v>
      </c>
      <c r="AG83" s="231">
        <v>1.27</v>
      </c>
      <c r="AH83" s="229" t="s">
        <v>255</v>
      </c>
      <c r="AI83" s="230">
        <v>1.27</v>
      </c>
      <c r="AJ83" s="231">
        <v>1.48</v>
      </c>
      <c r="AK83" s="238" t="s">
        <v>292</v>
      </c>
      <c r="AL83" s="230">
        <v>1.65</v>
      </c>
      <c r="AM83" s="231">
        <v>2.88</v>
      </c>
      <c r="AN83" s="240" t="s">
        <v>292</v>
      </c>
      <c r="AO83" s="230">
        <v>2.74</v>
      </c>
      <c r="AP83" s="231">
        <v>3.08</v>
      </c>
      <c r="AQ83" s="557" t="s">
        <v>335</v>
      </c>
      <c r="AR83" s="558">
        <v>5.0199999999999996</v>
      </c>
      <c r="AS83" s="559">
        <v>5.07</v>
      </c>
      <c r="AT83" s="557" t="s">
        <v>368</v>
      </c>
      <c r="AU83" s="558">
        <v>4.3099999999999996</v>
      </c>
      <c r="AV83" s="559">
        <v>4.76</v>
      </c>
      <c r="AW83" s="223" t="s">
        <v>336</v>
      </c>
      <c r="AX83" s="206">
        <v>11.1647</v>
      </c>
      <c r="AY83" s="206">
        <v>1.368862</v>
      </c>
      <c r="AZ83" s="206">
        <v>1.1529959999999999</v>
      </c>
      <c r="BA83" s="207">
        <v>13.886558000000001</v>
      </c>
    </row>
    <row r="84" spans="1:53" s="118" customFormat="1" ht="12" customHeight="1" x14ac:dyDescent="0.25">
      <c r="A84" s="827"/>
      <c r="B84" s="821"/>
      <c r="C84" s="583" t="s">
        <v>134</v>
      </c>
      <c r="D84" s="569" t="s">
        <v>53</v>
      </c>
      <c r="E84" s="570" t="s">
        <v>53</v>
      </c>
      <c r="F84" s="571" t="s">
        <v>53</v>
      </c>
      <c r="G84" s="569" t="s">
        <v>255</v>
      </c>
      <c r="H84" s="570">
        <v>5.34</v>
      </c>
      <c r="I84" s="571">
        <v>5.5</v>
      </c>
      <c r="J84" s="569" t="s">
        <v>256</v>
      </c>
      <c r="K84" s="570">
        <v>5.3769999999999998</v>
      </c>
      <c r="L84" s="571">
        <v>5.5369999999999999</v>
      </c>
      <c r="M84" s="569" t="s">
        <v>372</v>
      </c>
      <c r="N84" s="570">
        <v>0.96</v>
      </c>
      <c r="O84" s="571">
        <v>1.1200000000000001</v>
      </c>
      <c r="P84" s="199" t="s">
        <v>293</v>
      </c>
      <c r="Q84" s="200">
        <v>3.67</v>
      </c>
      <c r="R84" s="201">
        <v>4.16</v>
      </c>
      <c r="S84" s="199" t="s">
        <v>292</v>
      </c>
      <c r="T84" s="200">
        <v>2.3199999999999998</v>
      </c>
      <c r="U84" s="201">
        <v>3.02</v>
      </c>
      <c r="V84" s="199" t="s">
        <v>293</v>
      </c>
      <c r="W84" s="200">
        <v>2.74</v>
      </c>
      <c r="X84" s="201">
        <v>3.44</v>
      </c>
      <c r="Y84" s="199" t="s">
        <v>257</v>
      </c>
      <c r="Z84" s="200">
        <v>6.47</v>
      </c>
      <c r="AA84" s="201">
        <v>6.68</v>
      </c>
      <c r="AB84" s="199" t="s">
        <v>293</v>
      </c>
      <c r="AC84" s="200">
        <v>3.09</v>
      </c>
      <c r="AD84" s="201">
        <v>3.09</v>
      </c>
      <c r="AE84" s="199" t="s">
        <v>293</v>
      </c>
      <c r="AF84" s="200">
        <v>2.35</v>
      </c>
      <c r="AG84" s="201">
        <v>2.73</v>
      </c>
      <c r="AH84" s="199" t="s">
        <v>368</v>
      </c>
      <c r="AI84" s="200">
        <v>2.84</v>
      </c>
      <c r="AJ84" s="201">
        <v>7.96</v>
      </c>
      <c r="AK84" s="225" t="s">
        <v>368</v>
      </c>
      <c r="AL84" s="200">
        <v>2.88</v>
      </c>
      <c r="AM84" s="201">
        <v>4.5</v>
      </c>
      <c r="AN84" s="222" t="s">
        <v>335</v>
      </c>
      <c r="AO84" s="200">
        <v>2.64</v>
      </c>
      <c r="AP84" s="201">
        <v>2.77</v>
      </c>
      <c r="AQ84" s="560" t="s">
        <v>330</v>
      </c>
      <c r="AR84" s="561">
        <v>2.95</v>
      </c>
      <c r="AS84" s="562">
        <v>4.03</v>
      </c>
      <c r="AT84" s="560" t="s">
        <v>336</v>
      </c>
      <c r="AU84" s="561">
        <v>3.75</v>
      </c>
      <c r="AV84" s="562">
        <v>5.22</v>
      </c>
      <c r="AW84" s="281" t="s">
        <v>294</v>
      </c>
      <c r="AX84" s="282">
        <v>2.76</v>
      </c>
      <c r="AY84" s="282" t="s">
        <v>53</v>
      </c>
      <c r="AZ84" s="282" t="s">
        <v>53</v>
      </c>
      <c r="BA84" s="283">
        <v>3.35</v>
      </c>
    </row>
    <row r="85" spans="1:53" s="118" customFormat="1" ht="12" customHeight="1" x14ac:dyDescent="0.25">
      <c r="A85" s="827"/>
      <c r="B85" s="821"/>
      <c r="C85" s="545" t="s">
        <v>126</v>
      </c>
      <c r="D85" s="569"/>
      <c r="E85" s="570"/>
      <c r="F85" s="571"/>
      <c r="G85" s="569"/>
      <c r="H85" s="570"/>
      <c r="I85" s="571"/>
      <c r="J85" s="569"/>
      <c r="K85" s="570"/>
      <c r="L85" s="571"/>
      <c r="M85" s="569"/>
      <c r="N85" s="570"/>
      <c r="O85" s="571"/>
      <c r="P85" s="199" t="s">
        <v>53</v>
      </c>
      <c r="Q85" s="200" t="s">
        <v>53</v>
      </c>
      <c r="R85" s="201" t="s">
        <v>53</v>
      </c>
      <c r="S85" s="199" t="s">
        <v>53</v>
      </c>
      <c r="T85" s="200" t="s">
        <v>53</v>
      </c>
      <c r="U85" s="201" t="s">
        <v>53</v>
      </c>
      <c r="V85" s="199" t="s">
        <v>53</v>
      </c>
      <c r="W85" s="200" t="s">
        <v>53</v>
      </c>
      <c r="X85" s="201" t="s">
        <v>53</v>
      </c>
      <c r="Y85" s="199" t="s">
        <v>53</v>
      </c>
      <c r="Z85" s="200" t="s">
        <v>53</v>
      </c>
      <c r="AA85" s="201" t="s">
        <v>53</v>
      </c>
      <c r="AB85" s="199" t="s">
        <v>53</v>
      </c>
      <c r="AC85" s="200" t="s">
        <v>53</v>
      </c>
      <c r="AD85" s="201" t="s">
        <v>53</v>
      </c>
      <c r="AE85" s="199" t="s">
        <v>53</v>
      </c>
      <c r="AF85" s="200" t="s">
        <v>53</v>
      </c>
      <c r="AG85" s="201" t="s">
        <v>53</v>
      </c>
      <c r="AH85" s="199"/>
      <c r="AI85" s="200"/>
      <c r="AJ85" s="201"/>
      <c r="AK85" s="225"/>
      <c r="AL85" s="200"/>
      <c r="AM85" s="201"/>
      <c r="AN85" s="222"/>
      <c r="AO85" s="200"/>
      <c r="AP85" s="201"/>
      <c r="AQ85" s="560"/>
      <c r="AR85" s="561"/>
      <c r="AS85" s="562"/>
      <c r="AT85" s="560"/>
      <c r="AU85" s="561"/>
      <c r="AV85" s="562"/>
      <c r="AW85" s="281"/>
      <c r="AX85" s="282"/>
      <c r="AY85" s="282"/>
      <c r="AZ85" s="282"/>
      <c r="BA85" s="283" t="s">
        <v>333</v>
      </c>
    </row>
    <row r="86" spans="1:53" s="118" customFormat="1" ht="12" customHeight="1" x14ac:dyDescent="0.25">
      <c r="A86" s="827"/>
      <c r="B86" s="821"/>
      <c r="C86" s="545" t="s">
        <v>128</v>
      </c>
      <c r="D86" s="569"/>
      <c r="E86" s="570"/>
      <c r="F86" s="571"/>
      <c r="G86" s="569"/>
      <c r="H86" s="570"/>
      <c r="I86" s="571"/>
      <c r="J86" s="569"/>
      <c r="K86" s="570"/>
      <c r="L86" s="571"/>
      <c r="M86" s="569" t="s">
        <v>53</v>
      </c>
      <c r="N86" s="570" t="s">
        <v>53</v>
      </c>
      <c r="O86" s="571" t="s">
        <v>53</v>
      </c>
      <c r="P86" s="199" t="s">
        <v>53</v>
      </c>
      <c r="Q86" s="200" t="s">
        <v>53</v>
      </c>
      <c r="R86" s="201" t="s">
        <v>53</v>
      </c>
      <c r="S86" s="199" t="s">
        <v>53</v>
      </c>
      <c r="T86" s="200" t="s">
        <v>53</v>
      </c>
      <c r="U86" s="201" t="s">
        <v>53</v>
      </c>
      <c r="V86" s="199" t="s">
        <v>53</v>
      </c>
      <c r="W86" s="200" t="s">
        <v>53</v>
      </c>
      <c r="X86" s="201" t="s">
        <v>53</v>
      </c>
      <c r="Y86" s="199" t="s">
        <v>53</v>
      </c>
      <c r="Z86" s="200" t="s">
        <v>53</v>
      </c>
      <c r="AA86" s="201" t="s">
        <v>53</v>
      </c>
      <c r="AB86" s="199" t="s">
        <v>53</v>
      </c>
      <c r="AC86" s="200" t="s">
        <v>53</v>
      </c>
      <c r="AD86" s="201" t="s">
        <v>53</v>
      </c>
      <c r="AE86" s="199"/>
      <c r="AF86" s="200"/>
      <c r="AG86" s="201"/>
      <c r="AH86" s="199"/>
      <c r="AI86" s="200"/>
      <c r="AJ86" s="201"/>
      <c r="AK86" s="225"/>
      <c r="AL86" s="200"/>
      <c r="AM86" s="201"/>
      <c r="AN86" s="222"/>
      <c r="AO86" s="200"/>
      <c r="AP86" s="201"/>
      <c r="AQ86" s="560"/>
      <c r="AR86" s="561"/>
      <c r="AS86" s="562"/>
      <c r="AT86" s="560"/>
      <c r="AU86" s="561"/>
      <c r="AV86" s="562"/>
      <c r="AW86" s="281"/>
      <c r="AX86" s="282"/>
      <c r="AY86" s="282"/>
      <c r="AZ86" s="282"/>
      <c r="BA86" s="283" t="s">
        <v>333</v>
      </c>
    </row>
    <row r="87" spans="1:53" s="118" customFormat="1" ht="12" customHeight="1" x14ac:dyDescent="0.25">
      <c r="A87" s="827"/>
      <c r="B87" s="821"/>
      <c r="C87" s="583" t="s">
        <v>917</v>
      </c>
      <c r="D87" s="569"/>
      <c r="E87" s="570"/>
      <c r="F87" s="571"/>
      <c r="G87" s="569"/>
      <c r="H87" s="570"/>
      <c r="I87" s="571"/>
      <c r="J87" s="569"/>
      <c r="K87" s="570"/>
      <c r="L87" s="571"/>
      <c r="M87" s="569"/>
      <c r="N87" s="570"/>
      <c r="O87" s="571"/>
      <c r="P87" s="199"/>
      <c r="Q87" s="200"/>
      <c r="R87" s="201"/>
      <c r="S87" s="199" t="s">
        <v>53</v>
      </c>
      <c r="T87" s="200" t="s">
        <v>53</v>
      </c>
      <c r="U87" s="201" t="s">
        <v>53</v>
      </c>
      <c r="V87" s="199"/>
      <c r="W87" s="200"/>
      <c r="X87" s="201"/>
      <c r="Y87" s="199"/>
      <c r="Z87" s="200"/>
      <c r="AA87" s="201"/>
      <c r="AB87" s="199" t="s">
        <v>53</v>
      </c>
      <c r="AC87" s="200" t="s">
        <v>53</v>
      </c>
      <c r="AD87" s="201" t="s">
        <v>53</v>
      </c>
      <c r="AE87" s="199" t="s">
        <v>53</v>
      </c>
      <c r="AF87" s="200" t="s">
        <v>53</v>
      </c>
      <c r="AG87" s="201" t="s">
        <v>53</v>
      </c>
      <c r="AH87" s="199" t="s">
        <v>53</v>
      </c>
      <c r="AI87" s="200" t="s">
        <v>53</v>
      </c>
      <c r="AJ87" s="201" t="s">
        <v>53</v>
      </c>
      <c r="AK87" s="225"/>
      <c r="AL87" s="200"/>
      <c r="AM87" s="201"/>
      <c r="AN87" s="222"/>
      <c r="AO87" s="200"/>
      <c r="AP87" s="201"/>
      <c r="AQ87" s="560" t="s">
        <v>53</v>
      </c>
      <c r="AR87" s="561" t="s">
        <v>53</v>
      </c>
      <c r="AS87" s="562" t="s">
        <v>53</v>
      </c>
      <c r="AT87" s="560" t="s">
        <v>53</v>
      </c>
      <c r="AU87" s="561" t="s">
        <v>53</v>
      </c>
      <c r="AV87" s="562" t="s">
        <v>53</v>
      </c>
      <c r="AW87" s="281"/>
      <c r="AX87" s="282"/>
      <c r="AY87" s="282"/>
      <c r="AZ87" s="282"/>
      <c r="BA87" s="283" t="s">
        <v>333</v>
      </c>
    </row>
    <row r="88" spans="1:53" s="118" customFormat="1" ht="12" customHeight="1" x14ac:dyDescent="0.25">
      <c r="A88" s="827"/>
      <c r="B88" s="821"/>
      <c r="C88" s="545" t="s">
        <v>135</v>
      </c>
      <c r="D88" s="569"/>
      <c r="E88" s="570"/>
      <c r="F88" s="571"/>
      <c r="G88" s="569"/>
      <c r="H88" s="570"/>
      <c r="I88" s="571"/>
      <c r="J88" s="569"/>
      <c r="K88" s="570"/>
      <c r="L88" s="571"/>
      <c r="M88" s="569"/>
      <c r="N88" s="570"/>
      <c r="O88" s="571"/>
      <c r="P88" s="199"/>
      <c r="Q88" s="200"/>
      <c r="R88" s="201"/>
      <c r="S88" s="199" t="s">
        <v>53</v>
      </c>
      <c r="T88" s="200" t="s">
        <v>53</v>
      </c>
      <c r="U88" s="201" t="s">
        <v>53</v>
      </c>
      <c r="V88" s="199" t="s">
        <v>53</v>
      </c>
      <c r="W88" s="200" t="s">
        <v>53</v>
      </c>
      <c r="X88" s="201" t="s">
        <v>53</v>
      </c>
      <c r="Y88" s="199" t="s">
        <v>53</v>
      </c>
      <c r="Z88" s="200" t="s">
        <v>53</v>
      </c>
      <c r="AA88" s="201" t="s">
        <v>53</v>
      </c>
      <c r="AB88" s="199" t="s">
        <v>53</v>
      </c>
      <c r="AC88" s="200" t="s">
        <v>53</v>
      </c>
      <c r="AD88" s="201" t="s">
        <v>53</v>
      </c>
      <c r="AE88" s="199"/>
      <c r="AF88" s="200"/>
      <c r="AG88" s="201"/>
      <c r="AH88" s="199" t="s">
        <v>53</v>
      </c>
      <c r="AI88" s="200" t="s">
        <v>53</v>
      </c>
      <c r="AJ88" s="201" t="s">
        <v>53</v>
      </c>
      <c r="AK88" s="225"/>
      <c r="AL88" s="200"/>
      <c r="AM88" s="201"/>
      <c r="AN88" s="222"/>
      <c r="AO88" s="200"/>
      <c r="AP88" s="201"/>
      <c r="AQ88" s="560"/>
      <c r="AR88" s="561"/>
      <c r="AS88" s="562"/>
      <c r="AT88" s="560"/>
      <c r="AU88" s="561"/>
      <c r="AV88" s="562"/>
      <c r="AW88" s="281"/>
      <c r="AX88" s="282"/>
      <c r="AY88" s="282"/>
      <c r="AZ88" s="282"/>
      <c r="BA88" s="283" t="s">
        <v>333</v>
      </c>
    </row>
    <row r="89" spans="1:53" s="118" customFormat="1" ht="12" customHeight="1" x14ac:dyDescent="0.25">
      <c r="A89" s="827"/>
      <c r="B89" s="821"/>
      <c r="C89" s="545" t="s">
        <v>127</v>
      </c>
      <c r="D89" s="569"/>
      <c r="E89" s="570"/>
      <c r="F89" s="571"/>
      <c r="G89" s="569"/>
      <c r="H89" s="570"/>
      <c r="I89" s="571"/>
      <c r="J89" s="569"/>
      <c r="K89" s="570"/>
      <c r="L89" s="571"/>
      <c r="M89" s="569" t="s">
        <v>53</v>
      </c>
      <c r="N89" s="570" t="s">
        <v>53</v>
      </c>
      <c r="O89" s="571" t="s">
        <v>53</v>
      </c>
      <c r="P89" s="199" t="s">
        <v>53</v>
      </c>
      <c r="Q89" s="200" t="s">
        <v>53</v>
      </c>
      <c r="R89" s="201" t="s">
        <v>53</v>
      </c>
      <c r="S89" s="199"/>
      <c r="T89" s="200"/>
      <c r="U89" s="201"/>
      <c r="V89" s="199"/>
      <c r="W89" s="200"/>
      <c r="X89" s="201"/>
      <c r="Y89" s="199"/>
      <c r="Z89" s="200"/>
      <c r="AA89" s="201"/>
      <c r="AB89" s="199"/>
      <c r="AC89" s="200"/>
      <c r="AD89" s="201"/>
      <c r="AE89" s="199"/>
      <c r="AF89" s="200"/>
      <c r="AG89" s="201"/>
      <c r="AH89" s="199"/>
      <c r="AI89" s="200"/>
      <c r="AJ89" s="201"/>
      <c r="AK89" s="225"/>
      <c r="AL89" s="200"/>
      <c r="AM89" s="201"/>
      <c r="AN89" s="222"/>
      <c r="AO89" s="200"/>
      <c r="AP89" s="201"/>
      <c r="AQ89" s="560"/>
      <c r="AR89" s="561"/>
      <c r="AS89" s="562"/>
      <c r="AT89" s="560" t="s">
        <v>53</v>
      </c>
      <c r="AU89" s="561" t="s">
        <v>53</v>
      </c>
      <c r="AV89" s="562" t="s">
        <v>53</v>
      </c>
      <c r="AW89" s="281" t="s">
        <v>53</v>
      </c>
      <c r="AX89" s="282" t="s">
        <v>53</v>
      </c>
      <c r="AY89" s="282" t="s">
        <v>53</v>
      </c>
      <c r="AZ89" s="282" t="s">
        <v>53</v>
      </c>
      <c r="BA89" s="283"/>
    </row>
    <row r="90" spans="1:53" s="118" customFormat="1" ht="12" customHeight="1" x14ac:dyDescent="0.25">
      <c r="A90" s="827"/>
      <c r="B90" s="822"/>
      <c r="C90" s="545" t="s">
        <v>129</v>
      </c>
      <c r="D90" s="569" t="s">
        <v>53</v>
      </c>
      <c r="E90" s="570" t="s">
        <v>53</v>
      </c>
      <c r="F90" s="571" t="s">
        <v>53</v>
      </c>
      <c r="G90" s="569" t="s">
        <v>53</v>
      </c>
      <c r="H90" s="570" t="s">
        <v>53</v>
      </c>
      <c r="I90" s="571" t="s">
        <v>53</v>
      </c>
      <c r="J90" s="569" t="s">
        <v>53</v>
      </c>
      <c r="K90" s="570" t="s">
        <v>53</v>
      </c>
      <c r="L90" s="571" t="s">
        <v>53</v>
      </c>
      <c r="M90" s="569" t="s">
        <v>53</v>
      </c>
      <c r="N90" s="570" t="s">
        <v>53</v>
      </c>
      <c r="O90" s="571" t="s">
        <v>53</v>
      </c>
      <c r="P90" s="199" t="s">
        <v>53</v>
      </c>
      <c r="Q90" s="200" t="s">
        <v>53</v>
      </c>
      <c r="R90" s="201" t="s">
        <v>53</v>
      </c>
      <c r="S90" s="199" t="s">
        <v>53</v>
      </c>
      <c r="T90" s="200" t="s">
        <v>53</v>
      </c>
      <c r="U90" s="201" t="s">
        <v>53</v>
      </c>
      <c r="V90" s="199" t="s">
        <v>53</v>
      </c>
      <c r="W90" s="200" t="s">
        <v>53</v>
      </c>
      <c r="X90" s="201" t="s">
        <v>53</v>
      </c>
      <c r="Y90" s="199" t="s">
        <v>53</v>
      </c>
      <c r="Z90" s="200" t="s">
        <v>53</v>
      </c>
      <c r="AA90" s="201" t="s">
        <v>53</v>
      </c>
      <c r="AB90" s="199"/>
      <c r="AC90" s="200"/>
      <c r="AD90" s="201"/>
      <c r="AE90" s="199"/>
      <c r="AF90" s="200"/>
      <c r="AG90" s="201"/>
      <c r="AH90" s="199" t="s">
        <v>53</v>
      </c>
      <c r="AI90" s="200" t="s">
        <v>53</v>
      </c>
      <c r="AJ90" s="201" t="s">
        <v>53</v>
      </c>
      <c r="AK90" s="225" t="s">
        <v>53</v>
      </c>
      <c r="AL90" s="200" t="s">
        <v>53</v>
      </c>
      <c r="AM90" s="201" t="s">
        <v>53</v>
      </c>
      <c r="AN90" s="222" t="s">
        <v>53</v>
      </c>
      <c r="AO90" s="200" t="s">
        <v>53</v>
      </c>
      <c r="AP90" s="201" t="s">
        <v>53</v>
      </c>
      <c r="AQ90" s="560" t="s">
        <v>53</v>
      </c>
      <c r="AR90" s="561" t="s">
        <v>53</v>
      </c>
      <c r="AS90" s="562" t="s">
        <v>53</v>
      </c>
      <c r="AT90" s="560" t="s">
        <v>53</v>
      </c>
      <c r="AU90" s="561" t="s">
        <v>53</v>
      </c>
      <c r="AV90" s="562" t="s">
        <v>53</v>
      </c>
      <c r="AW90" s="281" t="s">
        <v>53</v>
      </c>
      <c r="AX90" s="282" t="s">
        <v>53</v>
      </c>
      <c r="AY90" s="282" t="s">
        <v>53</v>
      </c>
      <c r="AZ90" s="282" t="s">
        <v>53</v>
      </c>
      <c r="BA90" s="283"/>
    </row>
    <row r="91" spans="1:53" s="118" customFormat="1" ht="12" customHeight="1" x14ac:dyDescent="0.25">
      <c r="A91" s="827"/>
      <c r="B91" s="822"/>
      <c r="C91" s="545" t="s">
        <v>130</v>
      </c>
      <c r="D91" s="569"/>
      <c r="E91" s="570"/>
      <c r="F91" s="571"/>
      <c r="G91" s="569"/>
      <c r="H91" s="570"/>
      <c r="I91" s="571"/>
      <c r="J91" s="569"/>
      <c r="K91" s="570"/>
      <c r="L91" s="571"/>
      <c r="M91" s="569"/>
      <c r="N91" s="570"/>
      <c r="O91" s="571"/>
      <c r="P91" s="199"/>
      <c r="Q91" s="200"/>
      <c r="R91" s="201"/>
      <c r="S91" s="199"/>
      <c r="T91" s="200"/>
      <c r="U91" s="201"/>
      <c r="V91" s="199"/>
      <c r="W91" s="200"/>
      <c r="X91" s="201"/>
      <c r="Y91" s="199"/>
      <c r="Z91" s="200"/>
      <c r="AA91" s="201"/>
      <c r="AB91" s="199"/>
      <c r="AC91" s="200"/>
      <c r="AD91" s="201"/>
      <c r="AE91" s="199"/>
      <c r="AF91" s="200"/>
      <c r="AG91" s="201"/>
      <c r="AH91" s="199"/>
      <c r="AI91" s="200"/>
      <c r="AJ91" s="201"/>
      <c r="AK91" s="225"/>
      <c r="AL91" s="200"/>
      <c r="AM91" s="201"/>
      <c r="AN91" s="222"/>
      <c r="AO91" s="200"/>
      <c r="AP91" s="201"/>
      <c r="AQ91" s="560"/>
      <c r="AR91" s="561"/>
      <c r="AS91" s="562"/>
      <c r="AT91" s="560" t="s">
        <v>53</v>
      </c>
      <c r="AU91" s="561" t="s">
        <v>53</v>
      </c>
      <c r="AV91" s="562" t="s">
        <v>53</v>
      </c>
      <c r="AW91" s="281" t="s">
        <v>53</v>
      </c>
      <c r="AX91" s="282" t="s">
        <v>53</v>
      </c>
      <c r="AY91" s="282" t="s">
        <v>53</v>
      </c>
      <c r="AZ91" s="282" t="s">
        <v>53</v>
      </c>
      <c r="BA91" s="283"/>
    </row>
    <row r="92" spans="1:53" s="118" customFormat="1" ht="12" customHeight="1" x14ac:dyDescent="0.25">
      <c r="A92" s="827"/>
      <c r="B92" s="822"/>
      <c r="C92" s="545" t="s">
        <v>131</v>
      </c>
      <c r="D92" s="569"/>
      <c r="E92" s="570"/>
      <c r="F92" s="571"/>
      <c r="G92" s="569"/>
      <c r="H92" s="570"/>
      <c r="I92" s="571"/>
      <c r="J92" s="569"/>
      <c r="K92" s="570"/>
      <c r="L92" s="571"/>
      <c r="M92" s="569"/>
      <c r="N92" s="570"/>
      <c r="O92" s="571"/>
      <c r="P92" s="199"/>
      <c r="Q92" s="200"/>
      <c r="R92" s="201"/>
      <c r="S92" s="199" t="s">
        <v>53</v>
      </c>
      <c r="T92" s="200" t="s">
        <v>53</v>
      </c>
      <c r="U92" s="201" t="s">
        <v>53</v>
      </c>
      <c r="V92" s="199"/>
      <c r="W92" s="200"/>
      <c r="X92" s="201"/>
      <c r="Y92" s="199"/>
      <c r="Z92" s="200"/>
      <c r="AA92" s="201"/>
      <c r="AB92" s="199"/>
      <c r="AC92" s="200"/>
      <c r="AD92" s="201"/>
      <c r="AE92" s="199"/>
      <c r="AF92" s="200"/>
      <c r="AG92" s="201"/>
      <c r="AH92" s="199"/>
      <c r="AI92" s="200"/>
      <c r="AJ92" s="201"/>
      <c r="AK92" s="225"/>
      <c r="AL92" s="200"/>
      <c r="AM92" s="201"/>
      <c r="AN92" s="222"/>
      <c r="AO92" s="200"/>
      <c r="AP92" s="201"/>
      <c r="AQ92" s="560" t="s">
        <v>53</v>
      </c>
      <c r="AR92" s="561" t="s">
        <v>53</v>
      </c>
      <c r="AS92" s="562" t="s">
        <v>53</v>
      </c>
      <c r="AT92" s="560" t="s">
        <v>53</v>
      </c>
      <c r="AU92" s="561" t="s">
        <v>53</v>
      </c>
      <c r="AV92" s="562" t="s">
        <v>53</v>
      </c>
      <c r="AW92" s="281" t="s">
        <v>53</v>
      </c>
      <c r="AX92" s="282" t="s">
        <v>53</v>
      </c>
      <c r="AY92" s="282" t="s">
        <v>53</v>
      </c>
      <c r="AZ92" s="282" t="s">
        <v>53</v>
      </c>
      <c r="BA92" s="283"/>
    </row>
    <row r="93" spans="1:53" s="118" customFormat="1" ht="12" customHeight="1" x14ac:dyDescent="0.25">
      <c r="A93" s="827"/>
      <c r="B93" s="823"/>
      <c r="C93" s="546" t="s">
        <v>133</v>
      </c>
      <c r="D93" s="569"/>
      <c r="E93" s="570"/>
      <c r="F93" s="571"/>
      <c r="G93" s="569"/>
      <c r="H93" s="570"/>
      <c r="I93" s="571"/>
      <c r="J93" s="569"/>
      <c r="K93" s="570"/>
      <c r="L93" s="571"/>
      <c r="M93" s="569" t="s">
        <v>372</v>
      </c>
      <c r="N93" s="570">
        <v>2.1080000000000001</v>
      </c>
      <c r="O93" s="571">
        <v>2.1080000000000001</v>
      </c>
      <c r="P93" s="226" t="s">
        <v>372</v>
      </c>
      <c r="Q93" s="227">
        <v>0.6</v>
      </c>
      <c r="R93" s="228">
        <v>0.83</v>
      </c>
      <c r="S93" s="226" t="s">
        <v>53</v>
      </c>
      <c r="T93" s="227" t="s">
        <v>53</v>
      </c>
      <c r="U93" s="228" t="s">
        <v>53</v>
      </c>
      <c r="V93" s="226" t="s">
        <v>53</v>
      </c>
      <c r="W93" s="227" t="s">
        <v>53</v>
      </c>
      <c r="X93" s="228" t="s">
        <v>53</v>
      </c>
      <c r="Y93" s="226" t="s">
        <v>53</v>
      </c>
      <c r="Z93" s="227" t="s">
        <v>53</v>
      </c>
      <c r="AA93" s="228" t="s">
        <v>53</v>
      </c>
      <c r="AB93" s="226" t="s">
        <v>53</v>
      </c>
      <c r="AC93" s="227" t="s">
        <v>53</v>
      </c>
      <c r="AD93" s="228" t="s">
        <v>53</v>
      </c>
      <c r="AE93" s="226" t="s">
        <v>53</v>
      </c>
      <c r="AF93" s="227" t="s">
        <v>53</v>
      </c>
      <c r="AG93" s="228" t="s">
        <v>53</v>
      </c>
      <c r="AH93" s="226" t="s">
        <v>53</v>
      </c>
      <c r="AI93" s="227" t="s">
        <v>53</v>
      </c>
      <c r="AJ93" s="228" t="s">
        <v>53</v>
      </c>
      <c r="AK93" s="237" t="s">
        <v>53</v>
      </c>
      <c r="AL93" s="227" t="s">
        <v>53</v>
      </c>
      <c r="AM93" s="228" t="s">
        <v>53</v>
      </c>
      <c r="AN93" s="239" t="s">
        <v>53</v>
      </c>
      <c r="AO93" s="227" t="s">
        <v>53</v>
      </c>
      <c r="AP93" s="228" t="s">
        <v>53</v>
      </c>
      <c r="AQ93" s="563" t="s">
        <v>53</v>
      </c>
      <c r="AR93" s="564" t="s">
        <v>53</v>
      </c>
      <c r="AS93" s="565" t="s">
        <v>53</v>
      </c>
      <c r="AT93" s="563" t="s">
        <v>255</v>
      </c>
      <c r="AU93" s="564" t="s">
        <v>53</v>
      </c>
      <c r="AV93" s="565">
        <v>0.98</v>
      </c>
      <c r="AW93" s="239" t="s">
        <v>53</v>
      </c>
      <c r="AX93" s="227" t="s">
        <v>53</v>
      </c>
      <c r="AY93" s="227" t="s">
        <v>53</v>
      </c>
      <c r="AZ93" s="227" t="s">
        <v>53</v>
      </c>
      <c r="BA93" s="228"/>
    </row>
    <row r="94" spans="1:53" s="118" customFormat="1" ht="12" customHeight="1" x14ac:dyDescent="0.25">
      <c r="A94" s="827"/>
      <c r="B94" s="828" t="s">
        <v>43</v>
      </c>
      <c r="C94" s="543" t="s">
        <v>946</v>
      </c>
      <c r="D94" s="566" t="s">
        <v>295</v>
      </c>
      <c r="E94" s="567">
        <v>159.59100000000001</v>
      </c>
      <c r="F94" s="568">
        <v>187.08099999999999</v>
      </c>
      <c r="G94" s="566" t="s">
        <v>265</v>
      </c>
      <c r="H94" s="567">
        <v>194.27500000000001</v>
      </c>
      <c r="I94" s="568">
        <v>231.73500000000001</v>
      </c>
      <c r="J94" s="566" t="s">
        <v>279</v>
      </c>
      <c r="K94" s="567">
        <v>192.625</v>
      </c>
      <c r="L94" s="568">
        <v>231.21799999999999</v>
      </c>
      <c r="M94" s="566" t="s">
        <v>545</v>
      </c>
      <c r="N94" s="567">
        <v>238.416</v>
      </c>
      <c r="O94" s="568">
        <v>264.90899999999999</v>
      </c>
      <c r="P94" s="229" t="s">
        <v>300</v>
      </c>
      <c r="Q94" s="230">
        <v>267.58600000000001</v>
      </c>
      <c r="R94" s="231">
        <v>288.35899999999998</v>
      </c>
      <c r="S94" s="229" t="s">
        <v>268</v>
      </c>
      <c r="T94" s="230">
        <v>292.27199999999999</v>
      </c>
      <c r="U94" s="231">
        <v>324.67200000000003</v>
      </c>
      <c r="V94" s="229" t="s">
        <v>496</v>
      </c>
      <c r="W94" s="230">
        <v>269.07400000000001</v>
      </c>
      <c r="X94" s="231">
        <v>300.99400000000003</v>
      </c>
      <c r="Y94" s="229" t="s">
        <v>416</v>
      </c>
      <c r="Z94" s="230">
        <v>250.56100000000001</v>
      </c>
      <c r="AA94" s="231">
        <v>306.911</v>
      </c>
      <c r="AB94" s="229" t="s">
        <v>365</v>
      </c>
      <c r="AC94" s="230">
        <v>395.53</v>
      </c>
      <c r="AD94" s="231">
        <v>465.09</v>
      </c>
      <c r="AE94" s="229" t="s">
        <v>301</v>
      </c>
      <c r="AF94" s="230">
        <v>231.286</v>
      </c>
      <c r="AG94" s="231">
        <v>380.70600000000002</v>
      </c>
      <c r="AH94" s="229" t="s">
        <v>270</v>
      </c>
      <c r="AI94" s="230">
        <v>295.16300000000001</v>
      </c>
      <c r="AJ94" s="231">
        <v>468.40960000000001</v>
      </c>
      <c r="AK94" s="238" t="s">
        <v>271</v>
      </c>
      <c r="AL94" s="230">
        <v>331.85300000000001</v>
      </c>
      <c r="AM94" s="231">
        <v>423.916</v>
      </c>
      <c r="AN94" s="240" t="s">
        <v>226</v>
      </c>
      <c r="AO94" s="230">
        <v>347.56</v>
      </c>
      <c r="AP94" s="231">
        <v>407.73</v>
      </c>
      <c r="AQ94" s="560" t="s">
        <v>282</v>
      </c>
      <c r="AR94" s="561">
        <v>416.4425</v>
      </c>
      <c r="AS94" s="562">
        <v>448.3725</v>
      </c>
      <c r="AT94" s="560" t="s">
        <v>745</v>
      </c>
      <c r="AU94" s="561">
        <v>423.08699999999999</v>
      </c>
      <c r="AV94" s="562">
        <v>494.82400000000001</v>
      </c>
      <c r="AW94" s="281" t="s">
        <v>448</v>
      </c>
      <c r="AX94" s="282">
        <v>454.24786399999999</v>
      </c>
      <c r="AY94" s="282">
        <v>13.923852999999999</v>
      </c>
      <c r="AZ94" s="282">
        <v>20.79</v>
      </c>
      <c r="BA94" s="283">
        <v>508.801717</v>
      </c>
    </row>
    <row r="95" spans="1:53" s="118" customFormat="1" ht="12" customHeight="1" x14ac:dyDescent="0.25">
      <c r="A95" s="827"/>
      <c r="B95" s="821"/>
      <c r="C95" s="232" t="s">
        <v>194</v>
      </c>
      <c r="D95" s="569"/>
      <c r="E95" s="570"/>
      <c r="F95" s="571"/>
      <c r="G95" s="569"/>
      <c r="H95" s="570"/>
      <c r="I95" s="571"/>
      <c r="J95" s="569"/>
      <c r="K95" s="570"/>
      <c r="L95" s="571"/>
      <c r="M95" s="569"/>
      <c r="N95" s="570"/>
      <c r="O95" s="571"/>
      <c r="P95" s="199"/>
      <c r="Q95" s="200"/>
      <c r="R95" s="201"/>
      <c r="S95" s="199"/>
      <c r="T95" s="200"/>
      <c r="U95" s="201"/>
      <c r="V95" s="199"/>
      <c r="W95" s="200"/>
      <c r="X95" s="201"/>
      <c r="Y95" s="199"/>
      <c r="Z95" s="200"/>
      <c r="AA95" s="201"/>
      <c r="AB95" s="199"/>
      <c r="AC95" s="200"/>
      <c r="AD95" s="201"/>
      <c r="AE95" s="199"/>
      <c r="AF95" s="200"/>
      <c r="AG95" s="201"/>
      <c r="AH95" s="199" t="s">
        <v>255</v>
      </c>
      <c r="AI95" s="200" t="s">
        <v>333</v>
      </c>
      <c r="AJ95" s="201">
        <v>15.92</v>
      </c>
      <c r="AK95" s="225" t="s">
        <v>53</v>
      </c>
      <c r="AL95" s="200" t="s">
        <v>53</v>
      </c>
      <c r="AM95" s="201" t="s">
        <v>53</v>
      </c>
      <c r="AN95" s="222"/>
      <c r="AO95" s="200"/>
      <c r="AP95" s="201"/>
      <c r="AQ95" s="560" t="s">
        <v>53</v>
      </c>
      <c r="AR95" s="561" t="s">
        <v>53</v>
      </c>
      <c r="AS95" s="562" t="s">
        <v>53</v>
      </c>
      <c r="AT95" s="560" t="s">
        <v>53</v>
      </c>
      <c r="AU95" s="561" t="s">
        <v>53</v>
      </c>
      <c r="AV95" s="562" t="s">
        <v>53</v>
      </c>
      <c r="AW95" s="281"/>
      <c r="AX95" s="282"/>
      <c r="AY95" s="282"/>
      <c r="AZ95" s="282"/>
      <c r="BA95" s="283" t="s">
        <v>333</v>
      </c>
    </row>
    <row r="96" spans="1:53" s="118" customFormat="1" ht="12" customHeight="1" x14ac:dyDescent="0.25">
      <c r="A96" s="827"/>
      <c r="B96" s="829"/>
      <c r="C96" s="233" t="s">
        <v>138</v>
      </c>
      <c r="D96" s="572"/>
      <c r="E96" s="573"/>
      <c r="F96" s="574"/>
      <c r="G96" s="572"/>
      <c r="H96" s="573"/>
      <c r="I96" s="574"/>
      <c r="J96" s="572"/>
      <c r="K96" s="573"/>
      <c r="L96" s="574"/>
      <c r="M96" s="572"/>
      <c r="N96" s="573"/>
      <c r="O96" s="574"/>
      <c r="P96" s="203"/>
      <c r="Q96" s="204"/>
      <c r="R96" s="205"/>
      <c r="S96" s="203"/>
      <c r="T96" s="204"/>
      <c r="U96" s="205"/>
      <c r="V96" s="203"/>
      <c r="W96" s="204"/>
      <c r="X96" s="205"/>
      <c r="Y96" s="203"/>
      <c r="Z96" s="204"/>
      <c r="AA96" s="205"/>
      <c r="AB96" s="203"/>
      <c r="AC96" s="204"/>
      <c r="AD96" s="205"/>
      <c r="AE96" s="203"/>
      <c r="AF96" s="204"/>
      <c r="AG96" s="205"/>
      <c r="AH96" s="203"/>
      <c r="AI96" s="204"/>
      <c r="AJ96" s="205"/>
      <c r="AK96" s="556" t="s">
        <v>53</v>
      </c>
      <c r="AL96" s="204" t="s">
        <v>53</v>
      </c>
      <c r="AM96" s="205" t="s">
        <v>53</v>
      </c>
      <c r="AN96" s="224" t="s">
        <v>53</v>
      </c>
      <c r="AO96" s="204" t="s">
        <v>53</v>
      </c>
      <c r="AP96" s="205" t="s">
        <v>53</v>
      </c>
      <c r="AQ96" s="575" t="s">
        <v>53</v>
      </c>
      <c r="AR96" s="576" t="s">
        <v>53</v>
      </c>
      <c r="AS96" s="577" t="s">
        <v>53</v>
      </c>
      <c r="AT96" s="575" t="s">
        <v>53</v>
      </c>
      <c r="AU96" s="576" t="s">
        <v>53</v>
      </c>
      <c r="AV96" s="577" t="s">
        <v>53</v>
      </c>
      <c r="AW96" s="224" t="s">
        <v>53</v>
      </c>
      <c r="AX96" s="204" t="s">
        <v>53</v>
      </c>
      <c r="AY96" s="204" t="s">
        <v>53</v>
      </c>
      <c r="AZ96" s="204" t="s">
        <v>53</v>
      </c>
      <c r="BA96" s="205"/>
    </row>
    <row r="97" spans="1:54" ht="15.75" customHeight="1" x14ac:dyDescent="0.25">
      <c r="A97" s="304"/>
      <c r="C97" s="596"/>
      <c r="BB97" s="89"/>
    </row>
    <row r="98" spans="1:54" ht="15.75" customHeight="1" x14ac:dyDescent="0.25">
      <c r="A98" s="304"/>
    </row>
    <row r="99" spans="1:54" ht="15.75" customHeight="1" x14ac:dyDescent="0.25">
      <c r="A99" s="304"/>
    </row>
    <row r="100" spans="1:54" ht="15.75" customHeight="1" x14ac:dyDescent="0.25">
      <c r="A100" s="304"/>
    </row>
    <row r="101" spans="1:54" ht="15.75" customHeight="1" x14ac:dyDescent="0.25">
      <c r="A101" s="304"/>
    </row>
    <row r="102" spans="1:54" ht="15.75" customHeight="1" x14ac:dyDescent="0.25">
      <c r="A102" s="304"/>
    </row>
    <row r="103" spans="1:54" ht="15.75" customHeight="1" x14ac:dyDescent="0.25">
      <c r="A103" s="304"/>
    </row>
  </sheetData>
  <mergeCells count="213">
    <mergeCell ref="V11:X11"/>
    <mergeCell ref="D12:F12"/>
    <mergeCell ref="G12:I12"/>
    <mergeCell ref="J12:L12"/>
    <mergeCell ref="M12:O12"/>
    <mergeCell ref="P12:R12"/>
    <mergeCell ref="S12:U12"/>
    <mergeCell ref="V12:X12"/>
    <mergeCell ref="D13:D14"/>
    <mergeCell ref="E13:E14"/>
    <mergeCell ref="F13:F14"/>
    <mergeCell ref="G13:G14"/>
    <mergeCell ref="H13:H14"/>
    <mergeCell ref="I13:I14"/>
    <mergeCell ref="J13:J14"/>
    <mergeCell ref="Y12:AA12"/>
    <mergeCell ref="AB12:AD12"/>
    <mergeCell ref="K13:K14"/>
    <mergeCell ref="L13:L14"/>
    <mergeCell ref="M13:M14"/>
    <mergeCell ref="N13:N14"/>
    <mergeCell ref="O13:O14"/>
    <mergeCell ref="P13:P14"/>
    <mergeCell ref="AQ12:AS12"/>
    <mergeCell ref="Q13:Q14"/>
    <mergeCell ref="R13:R14"/>
    <mergeCell ref="S13:S14"/>
    <mergeCell ref="T13:T14"/>
    <mergeCell ref="U13:U14"/>
    <mergeCell ref="V13:V14"/>
    <mergeCell ref="AI13:AI14"/>
    <mergeCell ref="AJ13:AJ14"/>
    <mergeCell ref="AT12:AV12"/>
    <mergeCell ref="AW12:BB12"/>
    <mergeCell ref="AE12:AG12"/>
    <mergeCell ref="AH12:AJ12"/>
    <mergeCell ref="AK12:AM12"/>
    <mergeCell ref="AN12:AP12"/>
    <mergeCell ref="W13:W14"/>
    <mergeCell ref="X13:X14"/>
    <mergeCell ref="Y13:Y14"/>
    <mergeCell ref="Z13:Z14"/>
    <mergeCell ref="AA13:AA14"/>
    <mergeCell ref="AB13:AB14"/>
    <mergeCell ref="AK13:AK14"/>
    <mergeCell ref="AL13:AL14"/>
    <mergeCell ref="AM13:AM14"/>
    <mergeCell ref="AN13:AN14"/>
    <mergeCell ref="AC13:AC14"/>
    <mergeCell ref="AD13:AD14"/>
    <mergeCell ref="AE13:AE14"/>
    <mergeCell ref="AF13:AF14"/>
    <mergeCell ref="AG13:AG14"/>
    <mergeCell ref="AH13:AH14"/>
    <mergeCell ref="BB13:BB14"/>
    <mergeCell ref="AU13:AU14"/>
    <mergeCell ref="D25:F25"/>
    <mergeCell ref="G25:I25"/>
    <mergeCell ref="J25:L25"/>
    <mergeCell ref="M25:O25"/>
    <mergeCell ref="P25:R25"/>
    <mergeCell ref="S25:U25"/>
    <mergeCell ref="V25:X25"/>
    <mergeCell ref="Y25:AA25"/>
    <mergeCell ref="AB25:AD25"/>
    <mergeCell ref="AV13:AV14"/>
    <mergeCell ref="AW13:AW14"/>
    <mergeCell ref="AX13:AX14"/>
    <mergeCell ref="AY13:AZ13"/>
    <mergeCell ref="BA13:BA14"/>
    <mergeCell ref="AO13:AO14"/>
    <mergeCell ref="AP13:AP14"/>
    <mergeCell ref="AQ13:AQ14"/>
    <mergeCell ref="AR13:AR14"/>
    <mergeCell ref="AS13:AS14"/>
    <mergeCell ref="AT13:AT14"/>
    <mergeCell ref="M26:M27"/>
    <mergeCell ref="N26:N27"/>
    <mergeCell ref="O26:O27"/>
    <mergeCell ref="P26:P27"/>
    <mergeCell ref="Q26:Q27"/>
    <mergeCell ref="R26:R27"/>
    <mergeCell ref="AW25:BB25"/>
    <mergeCell ref="D26:D27"/>
    <mergeCell ref="E26:E27"/>
    <mergeCell ref="F26:F27"/>
    <mergeCell ref="G26:G27"/>
    <mergeCell ref="H26:H27"/>
    <mergeCell ref="I26:I27"/>
    <mergeCell ref="J26:J27"/>
    <mergeCell ref="K26:K27"/>
    <mergeCell ref="L26:L27"/>
    <mergeCell ref="AE25:AG25"/>
    <mergeCell ref="AH25:AJ25"/>
    <mergeCell ref="AK25:AM25"/>
    <mergeCell ref="AN25:AP25"/>
    <mergeCell ref="AQ25:AS25"/>
    <mergeCell ref="AT25:AV25"/>
    <mergeCell ref="Y26:Y27"/>
    <mergeCell ref="Z26:Z27"/>
    <mergeCell ref="AA26:AA27"/>
    <mergeCell ref="AB26:AB27"/>
    <mergeCell ref="AC26:AC27"/>
    <mergeCell ref="AD26:AD27"/>
    <mergeCell ref="S26:S27"/>
    <mergeCell ref="T26:T27"/>
    <mergeCell ref="U26:U27"/>
    <mergeCell ref="V26:V27"/>
    <mergeCell ref="W26:W27"/>
    <mergeCell ref="X26:X27"/>
    <mergeCell ref="AW26:AW27"/>
    <mergeCell ref="AX26:AX27"/>
    <mergeCell ref="AY26:AZ26"/>
    <mergeCell ref="BA26:BA27"/>
    <mergeCell ref="BB26:BB27"/>
    <mergeCell ref="B28:B31"/>
    <mergeCell ref="AQ26:AQ27"/>
    <mergeCell ref="AR26:AR27"/>
    <mergeCell ref="AS26:AS27"/>
    <mergeCell ref="AT26:AT27"/>
    <mergeCell ref="AU26:AU27"/>
    <mergeCell ref="AV26:AV27"/>
    <mergeCell ref="AK26:AK27"/>
    <mergeCell ref="AL26:AL27"/>
    <mergeCell ref="AM26:AM27"/>
    <mergeCell ref="AN26:AN27"/>
    <mergeCell ref="AO26:AO27"/>
    <mergeCell ref="AP26:AP27"/>
    <mergeCell ref="AE26:AE27"/>
    <mergeCell ref="AF26:AF27"/>
    <mergeCell ref="AG26:AG27"/>
    <mergeCell ref="AH26:AH27"/>
    <mergeCell ref="AI26:AI27"/>
    <mergeCell ref="AJ26:AJ27"/>
    <mergeCell ref="S46:U46"/>
    <mergeCell ref="V46:X46"/>
    <mergeCell ref="Y46:AA46"/>
    <mergeCell ref="AB46:AD46"/>
    <mergeCell ref="B32:B33"/>
    <mergeCell ref="B35:B39"/>
    <mergeCell ref="B42:B43"/>
    <mergeCell ref="D46:F46"/>
    <mergeCell ref="G46:I46"/>
    <mergeCell ref="J46:L46"/>
    <mergeCell ref="M47:M48"/>
    <mergeCell ref="N47:N48"/>
    <mergeCell ref="O47:O48"/>
    <mergeCell ref="P47:P48"/>
    <mergeCell ref="Q47:Q48"/>
    <mergeCell ref="R47:R48"/>
    <mergeCell ref="AW46:BA46"/>
    <mergeCell ref="D47:D48"/>
    <mergeCell ref="E47:E48"/>
    <mergeCell ref="F47:F48"/>
    <mergeCell ref="G47:G48"/>
    <mergeCell ref="H47:H48"/>
    <mergeCell ref="I47:I48"/>
    <mergeCell ref="J47:J48"/>
    <mergeCell ref="K47:K48"/>
    <mergeCell ref="L47:L48"/>
    <mergeCell ref="AE46:AG46"/>
    <mergeCell ref="AH46:AJ46"/>
    <mergeCell ref="AK46:AM46"/>
    <mergeCell ref="AN46:AP46"/>
    <mergeCell ref="AQ46:AS46"/>
    <mergeCell ref="AT46:AV46"/>
    <mergeCell ref="M46:O46"/>
    <mergeCell ref="P46:R46"/>
    <mergeCell ref="Z47:Z48"/>
    <mergeCell ref="AA47:AA48"/>
    <mergeCell ref="AB47:AB48"/>
    <mergeCell ref="AC47:AC48"/>
    <mergeCell ref="AD47:AD48"/>
    <mergeCell ref="S47:S48"/>
    <mergeCell ref="T47:T48"/>
    <mergeCell ref="U47:U48"/>
    <mergeCell ref="V47:V48"/>
    <mergeCell ref="W47:W48"/>
    <mergeCell ref="X47:X48"/>
    <mergeCell ref="AW47:AW48"/>
    <mergeCell ref="AX47:AX48"/>
    <mergeCell ref="AY47:AZ47"/>
    <mergeCell ref="BA47:BA48"/>
    <mergeCell ref="A49:A71"/>
    <mergeCell ref="AQ47:AQ48"/>
    <mergeCell ref="AR47:AR48"/>
    <mergeCell ref="AS47:AS48"/>
    <mergeCell ref="AT47:AT48"/>
    <mergeCell ref="AU47:AU48"/>
    <mergeCell ref="AV47:AV48"/>
    <mergeCell ref="AK47:AK48"/>
    <mergeCell ref="AL47:AL48"/>
    <mergeCell ref="AM47:AM48"/>
    <mergeCell ref="AN47:AN48"/>
    <mergeCell ref="AO47:AO48"/>
    <mergeCell ref="AP47:AP48"/>
    <mergeCell ref="AE47:AE48"/>
    <mergeCell ref="AF47:AF48"/>
    <mergeCell ref="AG47:AG48"/>
    <mergeCell ref="AH47:AH48"/>
    <mergeCell ref="AI47:AI48"/>
    <mergeCell ref="AJ47:AJ48"/>
    <mergeCell ref="Y47:Y48"/>
    <mergeCell ref="B83:B93"/>
    <mergeCell ref="B94:B96"/>
    <mergeCell ref="B49:B61"/>
    <mergeCell ref="B62:B64"/>
    <mergeCell ref="B65:B68"/>
    <mergeCell ref="B69:B71"/>
    <mergeCell ref="A72:A81"/>
    <mergeCell ref="B72:B78"/>
    <mergeCell ref="B79:B81"/>
    <mergeCell ref="A83:A9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4"/>
  <sheetViews>
    <sheetView showGridLines="0" workbookViewId="0"/>
  </sheetViews>
  <sheetFormatPr baseColWidth="10" defaultColWidth="9.109375" defaultRowHeight="15.75" customHeight="1" x14ac:dyDescent="0.25"/>
  <cols>
    <col min="1" max="1" width="9.88671875" style="50" customWidth="1"/>
    <col min="2" max="2" width="16.109375" style="51" customWidth="1"/>
    <col min="3" max="3" width="21.33203125" style="52" customWidth="1"/>
    <col min="4" max="13" width="6.6640625" style="53" customWidth="1"/>
    <col min="14" max="18" width="6.6640625" style="54" customWidth="1"/>
    <col min="19" max="21" width="6.6640625" style="55" customWidth="1"/>
    <col min="22" max="24" width="6.6640625" style="54" customWidth="1"/>
    <col min="25" max="25" width="6.6640625" style="132" customWidth="1"/>
    <col min="26" max="27" width="6.6640625" style="54" customWidth="1"/>
    <col min="28" max="28" width="6.6640625" style="132" customWidth="1"/>
    <col min="29" max="54" width="6.6640625" style="54" customWidth="1"/>
    <col min="55" max="16384" width="9.109375" style="54"/>
  </cols>
  <sheetData>
    <row r="1" spans="1:54" ht="12.9" customHeight="1" x14ac:dyDescent="0.25">
      <c r="A1" s="56"/>
    </row>
    <row r="2" spans="1:54" ht="12.9" customHeight="1" x14ac:dyDescent="0.25">
      <c r="A2" s="56"/>
    </row>
    <row r="3" spans="1:54" ht="12.9" customHeight="1" x14ac:dyDescent="0.25">
      <c r="A3" s="56"/>
    </row>
    <row r="4" spans="1:54" ht="12.9" customHeight="1" x14ac:dyDescent="0.25">
      <c r="A4" s="56"/>
    </row>
    <row r="5" spans="1:54" ht="12.9" customHeight="1" x14ac:dyDescent="0.25">
      <c r="A5" s="56"/>
    </row>
    <row r="6" spans="1:54" ht="12.9" customHeight="1" x14ac:dyDescent="0.25">
      <c r="A6" s="56"/>
    </row>
    <row r="7" spans="1:54" ht="11.25" customHeight="1" x14ac:dyDescent="0.25">
      <c r="A7" s="56"/>
    </row>
    <row r="8" spans="1:54" ht="11.25" customHeight="1" x14ac:dyDescent="0.25">
      <c r="A8" s="56"/>
    </row>
    <row r="9" spans="1:54" ht="13.8" customHeight="1" x14ac:dyDescent="0.25">
      <c r="A9" s="56" t="s">
        <v>851</v>
      </c>
    </row>
    <row r="10" spans="1:54" ht="11.25" customHeight="1" x14ac:dyDescent="0.25">
      <c r="A10" s="16" t="s">
        <v>64</v>
      </c>
    </row>
    <row r="11" spans="1:54" ht="11.25" customHeight="1" thickBot="1" x14ac:dyDescent="0.3">
      <c r="B11" s="57" t="s">
        <v>45</v>
      </c>
      <c r="V11" s="813"/>
      <c r="W11" s="813"/>
      <c r="X11" s="813"/>
    </row>
    <row r="12" spans="1:54" ht="11.25" customHeight="1" x14ac:dyDescent="0.2">
      <c r="B12" s="58"/>
      <c r="C12" s="59"/>
      <c r="D12" s="785" t="s">
        <v>101</v>
      </c>
      <c r="E12" s="786"/>
      <c r="F12" s="787"/>
      <c r="G12" s="785" t="s">
        <v>102</v>
      </c>
      <c r="H12" s="786"/>
      <c r="I12" s="787"/>
      <c r="J12" s="785" t="s">
        <v>103</v>
      </c>
      <c r="K12" s="786"/>
      <c r="L12" s="787"/>
      <c r="M12" s="785" t="s">
        <v>100</v>
      </c>
      <c r="N12" s="786"/>
      <c r="O12" s="787"/>
      <c r="P12" s="785" t="s">
        <v>1</v>
      </c>
      <c r="Q12" s="786"/>
      <c r="R12" s="787"/>
      <c r="S12" s="785" t="s">
        <v>2</v>
      </c>
      <c r="T12" s="786"/>
      <c r="U12" s="787"/>
      <c r="V12" s="785" t="s">
        <v>3</v>
      </c>
      <c r="W12" s="786"/>
      <c r="X12" s="787"/>
      <c r="Y12" s="833">
        <v>2014</v>
      </c>
      <c r="Z12" s="834"/>
      <c r="AA12" s="835"/>
      <c r="AB12" s="814">
        <v>2015</v>
      </c>
      <c r="AC12" s="815"/>
      <c r="AD12" s="816"/>
      <c r="AE12" s="814">
        <v>2016</v>
      </c>
      <c r="AF12" s="815"/>
      <c r="AG12" s="816"/>
      <c r="AH12" s="814">
        <v>2017</v>
      </c>
      <c r="AI12" s="815"/>
      <c r="AJ12" s="816"/>
      <c r="AK12" s="814">
        <v>2018</v>
      </c>
      <c r="AL12" s="815"/>
      <c r="AM12" s="816"/>
      <c r="AN12" s="794">
        <v>2019</v>
      </c>
      <c r="AO12" s="850"/>
      <c r="AP12" s="851"/>
      <c r="AQ12" s="794">
        <v>2020</v>
      </c>
      <c r="AR12" s="850"/>
      <c r="AS12" s="851"/>
      <c r="AT12" s="794">
        <v>2021</v>
      </c>
      <c r="AU12" s="850"/>
      <c r="AV12" s="851"/>
      <c r="AW12" s="843">
        <v>2022</v>
      </c>
      <c r="AX12" s="844"/>
      <c r="AY12" s="844"/>
      <c r="AZ12" s="844"/>
      <c r="BA12" s="844"/>
      <c r="BB12" s="845"/>
    </row>
    <row r="13" spans="1:54" ht="22.5" customHeight="1" x14ac:dyDescent="0.25">
      <c r="B13" s="493" t="s">
        <v>80</v>
      </c>
      <c r="C13" s="59"/>
      <c r="D13" s="788" t="s">
        <v>55</v>
      </c>
      <c r="E13" s="783" t="s">
        <v>73</v>
      </c>
      <c r="F13" s="784" t="s">
        <v>74</v>
      </c>
      <c r="G13" s="788" t="s">
        <v>55</v>
      </c>
      <c r="H13" s="783" t="s">
        <v>73</v>
      </c>
      <c r="I13" s="784" t="s">
        <v>74</v>
      </c>
      <c r="J13" s="788" t="s">
        <v>55</v>
      </c>
      <c r="K13" s="783" t="s">
        <v>73</v>
      </c>
      <c r="L13" s="784" t="s">
        <v>74</v>
      </c>
      <c r="M13" s="788" t="s">
        <v>55</v>
      </c>
      <c r="N13" s="783" t="s">
        <v>73</v>
      </c>
      <c r="O13" s="784" t="s">
        <v>74</v>
      </c>
      <c r="P13" s="788" t="s">
        <v>55</v>
      </c>
      <c r="Q13" s="783" t="s">
        <v>73</v>
      </c>
      <c r="R13" s="784" t="s">
        <v>74</v>
      </c>
      <c r="S13" s="788" t="s">
        <v>55</v>
      </c>
      <c r="T13" s="797" t="s">
        <v>73</v>
      </c>
      <c r="U13" s="798" t="s">
        <v>74</v>
      </c>
      <c r="V13" s="788" t="s">
        <v>55</v>
      </c>
      <c r="W13" s="797" t="s">
        <v>73</v>
      </c>
      <c r="X13" s="798" t="s">
        <v>74</v>
      </c>
      <c r="Y13" s="788" t="s">
        <v>56</v>
      </c>
      <c r="Z13" s="797" t="s">
        <v>73</v>
      </c>
      <c r="AA13" s="798" t="s">
        <v>74</v>
      </c>
      <c r="AB13" s="818" t="s">
        <v>56</v>
      </c>
      <c r="AC13" s="718" t="s">
        <v>73</v>
      </c>
      <c r="AD13" s="817" t="s">
        <v>74</v>
      </c>
      <c r="AE13" s="818" t="s">
        <v>56</v>
      </c>
      <c r="AF13" s="718" t="s">
        <v>73</v>
      </c>
      <c r="AG13" s="817" t="s">
        <v>74</v>
      </c>
      <c r="AH13" s="841" t="s">
        <v>56</v>
      </c>
      <c r="AI13" s="730" t="s">
        <v>73</v>
      </c>
      <c r="AJ13" s="809" t="s">
        <v>74</v>
      </c>
      <c r="AK13" s="848" t="s">
        <v>56</v>
      </c>
      <c r="AL13" s="730" t="s">
        <v>73</v>
      </c>
      <c r="AM13" s="809" t="s">
        <v>74</v>
      </c>
      <c r="AN13" s="848" t="s">
        <v>56</v>
      </c>
      <c r="AO13" s="730" t="s">
        <v>73</v>
      </c>
      <c r="AP13" s="809" t="s">
        <v>74</v>
      </c>
      <c r="AQ13" s="848" t="s">
        <v>56</v>
      </c>
      <c r="AR13" s="730" t="s">
        <v>73</v>
      </c>
      <c r="AS13" s="734" t="s">
        <v>74</v>
      </c>
      <c r="AT13" s="848" t="s">
        <v>56</v>
      </c>
      <c r="AU13" s="730" t="s">
        <v>73</v>
      </c>
      <c r="AV13" s="809" t="s">
        <v>74</v>
      </c>
      <c r="AW13" s="848" t="s">
        <v>46</v>
      </c>
      <c r="AX13" s="730" t="s">
        <v>77</v>
      </c>
      <c r="AY13" s="718" t="s">
        <v>76</v>
      </c>
      <c r="AZ13" s="718"/>
      <c r="BA13" s="730" t="s">
        <v>75</v>
      </c>
      <c r="BB13" s="846" t="s">
        <v>47</v>
      </c>
    </row>
    <row r="14" spans="1:54" ht="22.5" customHeight="1" thickBot="1" x14ac:dyDescent="0.3">
      <c r="A14" s="58"/>
      <c r="B14" s="61"/>
      <c r="C14" s="59"/>
      <c r="D14" s="788"/>
      <c r="E14" s="783"/>
      <c r="F14" s="784"/>
      <c r="G14" s="788"/>
      <c r="H14" s="783"/>
      <c r="I14" s="784"/>
      <c r="J14" s="788"/>
      <c r="K14" s="783"/>
      <c r="L14" s="784"/>
      <c r="M14" s="788"/>
      <c r="N14" s="783"/>
      <c r="O14" s="784"/>
      <c r="P14" s="788"/>
      <c r="Q14" s="783"/>
      <c r="R14" s="784"/>
      <c r="S14" s="825"/>
      <c r="T14" s="797"/>
      <c r="U14" s="798"/>
      <c r="V14" s="825"/>
      <c r="W14" s="797"/>
      <c r="X14" s="798"/>
      <c r="Y14" s="825"/>
      <c r="Z14" s="797"/>
      <c r="AA14" s="798"/>
      <c r="AB14" s="818"/>
      <c r="AC14" s="718"/>
      <c r="AD14" s="817"/>
      <c r="AE14" s="818"/>
      <c r="AF14" s="718"/>
      <c r="AG14" s="817"/>
      <c r="AH14" s="842"/>
      <c r="AI14" s="731"/>
      <c r="AJ14" s="810"/>
      <c r="AK14" s="849"/>
      <c r="AL14" s="731"/>
      <c r="AM14" s="810"/>
      <c r="AN14" s="849"/>
      <c r="AO14" s="731"/>
      <c r="AP14" s="810"/>
      <c r="AQ14" s="849"/>
      <c r="AR14" s="731"/>
      <c r="AS14" s="735"/>
      <c r="AT14" s="849"/>
      <c r="AU14" s="731"/>
      <c r="AV14" s="810"/>
      <c r="AW14" s="849"/>
      <c r="AX14" s="731"/>
      <c r="AY14" s="487" t="s">
        <v>28</v>
      </c>
      <c r="AZ14" s="487" t="s">
        <v>29</v>
      </c>
      <c r="BA14" s="731"/>
      <c r="BB14" s="847"/>
    </row>
    <row r="15" spans="1:54" ht="13.05" customHeight="1" x14ac:dyDescent="0.2">
      <c r="A15" s="58"/>
      <c r="C15" s="86" t="s">
        <v>65</v>
      </c>
      <c r="D15" s="278" t="s">
        <v>259</v>
      </c>
      <c r="E15" s="279">
        <v>327.86</v>
      </c>
      <c r="F15" s="280">
        <v>355.35</v>
      </c>
      <c r="G15" s="278" t="s">
        <v>332</v>
      </c>
      <c r="H15" s="279">
        <v>293.07900000000001</v>
      </c>
      <c r="I15" s="280">
        <v>330.87900000000002</v>
      </c>
      <c r="J15" s="278" t="s">
        <v>336</v>
      </c>
      <c r="K15" s="279">
        <v>305.08999999999997</v>
      </c>
      <c r="L15" s="280">
        <v>319.88</v>
      </c>
      <c r="M15" s="278" t="s">
        <v>362</v>
      </c>
      <c r="N15" s="279">
        <v>297.05</v>
      </c>
      <c r="O15" s="280">
        <v>457.3</v>
      </c>
      <c r="P15" s="278" t="s">
        <v>297</v>
      </c>
      <c r="Q15" s="279">
        <v>258.47000000000003</v>
      </c>
      <c r="R15" s="280">
        <v>435.87</v>
      </c>
      <c r="S15" s="278" t="s">
        <v>266</v>
      </c>
      <c r="T15" s="279">
        <v>485.69</v>
      </c>
      <c r="U15" s="280">
        <v>576.4</v>
      </c>
      <c r="V15" s="278" t="s">
        <v>298</v>
      </c>
      <c r="W15" s="279">
        <v>518.55999999999995</v>
      </c>
      <c r="X15" s="280">
        <v>561.6</v>
      </c>
      <c r="Y15" s="278" t="s">
        <v>326</v>
      </c>
      <c r="Z15" s="279">
        <v>634.37</v>
      </c>
      <c r="AA15" s="280">
        <v>667.39</v>
      </c>
      <c r="AB15" s="278" t="s">
        <v>271</v>
      </c>
      <c r="AC15" s="279">
        <v>756.79</v>
      </c>
      <c r="AD15" s="280">
        <v>1524.24</v>
      </c>
      <c r="AE15" s="278" t="s">
        <v>227</v>
      </c>
      <c r="AF15" s="279">
        <v>813.1</v>
      </c>
      <c r="AG15" s="280">
        <v>2023.97</v>
      </c>
      <c r="AH15" s="278" t="s">
        <v>284</v>
      </c>
      <c r="AI15" s="279">
        <v>1644.43</v>
      </c>
      <c r="AJ15" s="280">
        <v>2439.2199999999998</v>
      </c>
      <c r="AK15" s="278" t="s">
        <v>232</v>
      </c>
      <c r="AL15" s="279">
        <v>1797.2739999999999</v>
      </c>
      <c r="AM15" s="280">
        <v>3424.0039999999999</v>
      </c>
      <c r="AN15" s="278" t="s">
        <v>235</v>
      </c>
      <c r="AO15" s="279">
        <v>2078.4801000000002</v>
      </c>
      <c r="AP15" s="280">
        <v>3770.4890999999998</v>
      </c>
      <c r="AQ15" s="278" t="s">
        <v>387</v>
      </c>
      <c r="AR15" s="279">
        <v>3267.92</v>
      </c>
      <c r="AS15" s="500">
        <v>4060.4</v>
      </c>
      <c r="AT15" s="278" t="s">
        <v>698</v>
      </c>
      <c r="AU15" s="279">
        <v>3853.22</v>
      </c>
      <c r="AV15" s="280">
        <v>4368.692</v>
      </c>
      <c r="AW15" s="278" t="s">
        <v>479</v>
      </c>
      <c r="AX15" s="279">
        <v>4154.97</v>
      </c>
      <c r="AY15" s="279">
        <v>117.72239999999999</v>
      </c>
      <c r="AZ15" s="279">
        <v>299.29000000000002</v>
      </c>
      <c r="BA15" s="279">
        <v>4571.9823999999999</v>
      </c>
      <c r="BB15" s="612">
        <f t="shared" ref="BB15:BB22" si="0">BA15/BA$22*100</f>
        <v>42.481556973825882</v>
      </c>
    </row>
    <row r="16" spans="1:54" ht="13.05" customHeight="1" x14ac:dyDescent="0.2">
      <c r="A16" s="58"/>
      <c r="C16" s="64" t="s">
        <v>30</v>
      </c>
      <c r="D16" s="281" t="s">
        <v>325</v>
      </c>
      <c r="E16" s="282">
        <v>605.23599999999999</v>
      </c>
      <c r="F16" s="283">
        <v>761.572</v>
      </c>
      <c r="G16" s="281" t="s">
        <v>297</v>
      </c>
      <c r="H16" s="282">
        <v>620.46100000000001</v>
      </c>
      <c r="I16" s="283">
        <v>658.28099999999995</v>
      </c>
      <c r="J16" s="281" t="s">
        <v>265</v>
      </c>
      <c r="K16" s="282">
        <v>662.00400000000002</v>
      </c>
      <c r="L16" s="283">
        <v>728.47400000000005</v>
      </c>
      <c r="M16" s="281" t="s">
        <v>268</v>
      </c>
      <c r="N16" s="282">
        <v>699.79700000000003</v>
      </c>
      <c r="O16" s="283">
        <v>1142.7570000000001</v>
      </c>
      <c r="P16" s="281" t="s">
        <v>225</v>
      </c>
      <c r="Q16" s="282">
        <v>806.62699999999995</v>
      </c>
      <c r="R16" s="283">
        <v>1517.817</v>
      </c>
      <c r="S16" s="281" t="s">
        <v>270</v>
      </c>
      <c r="T16" s="282">
        <v>1199.357</v>
      </c>
      <c r="U16" s="283">
        <v>1546.297</v>
      </c>
      <c r="V16" s="281" t="s">
        <v>328</v>
      </c>
      <c r="W16" s="282">
        <v>1281.579</v>
      </c>
      <c r="X16" s="283">
        <v>1535.8789999999999</v>
      </c>
      <c r="Y16" s="281" t="s">
        <v>511</v>
      </c>
      <c r="Z16" s="282">
        <v>1343.6890000000001</v>
      </c>
      <c r="AA16" s="283">
        <v>1480.009</v>
      </c>
      <c r="AB16" s="281" t="s">
        <v>444</v>
      </c>
      <c r="AC16" s="282">
        <v>1726.9290000000001</v>
      </c>
      <c r="AD16" s="283">
        <v>2629.0990000000002</v>
      </c>
      <c r="AE16" s="281" t="s">
        <v>240</v>
      </c>
      <c r="AF16" s="282">
        <v>1749.0229999999999</v>
      </c>
      <c r="AG16" s="283">
        <v>2996.7530000000002</v>
      </c>
      <c r="AH16" s="281" t="s">
        <v>622</v>
      </c>
      <c r="AI16" s="282">
        <v>2749.3989999999999</v>
      </c>
      <c r="AJ16" s="283">
        <v>3244.1289999999999</v>
      </c>
      <c r="AK16" s="281" t="s">
        <v>669</v>
      </c>
      <c r="AL16" s="282">
        <v>3075.8341999999998</v>
      </c>
      <c r="AM16" s="283">
        <v>4300.7690000000002</v>
      </c>
      <c r="AN16" s="281" t="s">
        <v>510</v>
      </c>
      <c r="AO16" s="282">
        <v>3183.8595999999998</v>
      </c>
      <c r="AP16" s="283">
        <v>4838.2215999999999</v>
      </c>
      <c r="AQ16" s="281" t="s">
        <v>771</v>
      </c>
      <c r="AR16" s="282">
        <v>4065.0185999999999</v>
      </c>
      <c r="AS16" s="396">
        <v>4963.5886</v>
      </c>
      <c r="AT16" s="281" t="s">
        <v>244</v>
      </c>
      <c r="AU16" s="282">
        <v>4644.4354999999996</v>
      </c>
      <c r="AV16" s="283">
        <v>5665.1125000000002</v>
      </c>
      <c r="AW16" s="281" t="s">
        <v>724</v>
      </c>
      <c r="AX16" s="282">
        <v>4506.0854010000003</v>
      </c>
      <c r="AY16" s="282">
        <v>473.81119999999999</v>
      </c>
      <c r="AZ16" s="282">
        <v>521.84699999999998</v>
      </c>
      <c r="BA16" s="282">
        <v>5501.7436010000001</v>
      </c>
      <c r="BB16" s="613">
        <f t="shared" si="0"/>
        <v>51.120632975591398</v>
      </c>
    </row>
    <row r="17" spans="1:54" ht="13.05" customHeight="1" x14ac:dyDescent="0.2">
      <c r="A17" s="58"/>
      <c r="C17" s="64" t="s">
        <v>32</v>
      </c>
      <c r="D17" s="281" t="s">
        <v>53</v>
      </c>
      <c r="E17" s="282" t="s">
        <v>53</v>
      </c>
      <c r="F17" s="283" t="s">
        <v>53</v>
      </c>
      <c r="G17" s="281" t="s">
        <v>53</v>
      </c>
      <c r="H17" s="282" t="s">
        <v>53</v>
      </c>
      <c r="I17" s="283" t="s">
        <v>53</v>
      </c>
      <c r="J17" s="281" t="s">
        <v>53</v>
      </c>
      <c r="K17" s="282" t="s">
        <v>53</v>
      </c>
      <c r="L17" s="283" t="s">
        <v>53</v>
      </c>
      <c r="M17" s="281" t="s">
        <v>53</v>
      </c>
      <c r="N17" s="282" t="s">
        <v>53</v>
      </c>
      <c r="O17" s="283" t="s">
        <v>53</v>
      </c>
      <c r="P17" s="281" t="s">
        <v>53</v>
      </c>
      <c r="Q17" s="282" t="s">
        <v>53</v>
      </c>
      <c r="R17" s="283" t="s">
        <v>53</v>
      </c>
      <c r="S17" s="281" t="s">
        <v>256</v>
      </c>
      <c r="T17" s="282">
        <v>0.92</v>
      </c>
      <c r="U17" s="283">
        <v>15.837999999999999</v>
      </c>
      <c r="V17" s="281" t="s">
        <v>53</v>
      </c>
      <c r="W17" s="282" t="s">
        <v>53</v>
      </c>
      <c r="X17" s="283" t="s">
        <v>53</v>
      </c>
      <c r="Y17" s="281" t="s">
        <v>53</v>
      </c>
      <c r="Z17" s="282" t="s">
        <v>53</v>
      </c>
      <c r="AA17" s="283" t="s">
        <v>53</v>
      </c>
      <c r="AB17" s="281" t="s">
        <v>53</v>
      </c>
      <c r="AC17" s="282" t="s">
        <v>53</v>
      </c>
      <c r="AD17" s="283" t="s">
        <v>53</v>
      </c>
      <c r="AE17" s="281" t="s">
        <v>53</v>
      </c>
      <c r="AF17" s="282" t="s">
        <v>53</v>
      </c>
      <c r="AG17" s="283" t="s">
        <v>53</v>
      </c>
      <c r="AH17" s="281" t="s">
        <v>53</v>
      </c>
      <c r="AI17" s="282" t="s">
        <v>53</v>
      </c>
      <c r="AJ17" s="283" t="s">
        <v>53</v>
      </c>
      <c r="AK17" s="281" t="s">
        <v>53</v>
      </c>
      <c r="AL17" s="282" t="s">
        <v>53</v>
      </c>
      <c r="AM17" s="283" t="s">
        <v>53</v>
      </c>
      <c r="AN17" s="281" t="s">
        <v>293</v>
      </c>
      <c r="AO17" s="282" t="s">
        <v>53</v>
      </c>
      <c r="AP17" s="283">
        <v>32.170099999999998</v>
      </c>
      <c r="AQ17" s="281" t="s">
        <v>293</v>
      </c>
      <c r="AR17" s="282" t="s">
        <v>53</v>
      </c>
      <c r="AS17" s="396">
        <v>35.082099999999997</v>
      </c>
      <c r="AT17" s="281" t="s">
        <v>368</v>
      </c>
      <c r="AU17" s="282" t="s">
        <v>53</v>
      </c>
      <c r="AV17" s="283">
        <v>66.4114</v>
      </c>
      <c r="AW17" s="281" t="s">
        <v>368</v>
      </c>
      <c r="AX17" s="282" t="s">
        <v>53</v>
      </c>
      <c r="AY17" s="282" t="s">
        <v>333</v>
      </c>
      <c r="AZ17" s="282">
        <v>22.8</v>
      </c>
      <c r="BA17" s="282">
        <v>51.064391000000001</v>
      </c>
      <c r="BB17" s="613">
        <f t="shared" si="0"/>
        <v>0.47447576254891577</v>
      </c>
    </row>
    <row r="18" spans="1:54" ht="13.05" customHeight="1" x14ac:dyDescent="0.2">
      <c r="A18" s="58"/>
      <c r="C18" s="64" t="s">
        <v>35</v>
      </c>
      <c r="D18" s="281" t="s">
        <v>53</v>
      </c>
      <c r="E18" s="282" t="s">
        <v>53</v>
      </c>
      <c r="F18" s="283" t="s">
        <v>53</v>
      </c>
      <c r="G18" s="281" t="s">
        <v>372</v>
      </c>
      <c r="H18" s="282">
        <v>1.093</v>
      </c>
      <c r="I18" s="283">
        <v>2.8929999999999998</v>
      </c>
      <c r="J18" s="281" t="s">
        <v>293</v>
      </c>
      <c r="K18" s="282">
        <v>1.9179999999999999</v>
      </c>
      <c r="L18" s="283">
        <v>10.417999999999999</v>
      </c>
      <c r="M18" s="281" t="s">
        <v>335</v>
      </c>
      <c r="N18" s="282">
        <v>1.9</v>
      </c>
      <c r="O18" s="283">
        <v>11.68</v>
      </c>
      <c r="P18" s="281" t="s">
        <v>292</v>
      </c>
      <c r="Q18" s="282">
        <v>2.59</v>
      </c>
      <c r="R18" s="283">
        <v>8.76</v>
      </c>
      <c r="S18" s="281" t="s">
        <v>292</v>
      </c>
      <c r="T18" s="282">
        <v>7.33</v>
      </c>
      <c r="U18" s="283">
        <v>8.3000000000000007</v>
      </c>
      <c r="V18" s="281" t="s">
        <v>292</v>
      </c>
      <c r="W18" s="282">
        <v>7.47</v>
      </c>
      <c r="X18" s="283">
        <v>8.56</v>
      </c>
      <c r="Y18" s="281" t="s">
        <v>294</v>
      </c>
      <c r="Z18" s="282">
        <v>9.18</v>
      </c>
      <c r="AA18" s="283">
        <v>10.050000000000001</v>
      </c>
      <c r="AB18" s="281" t="s">
        <v>261</v>
      </c>
      <c r="AC18" s="282">
        <v>13.28</v>
      </c>
      <c r="AD18" s="283">
        <v>13.38</v>
      </c>
      <c r="AE18" s="281" t="s">
        <v>259</v>
      </c>
      <c r="AF18" s="282">
        <v>11.48</v>
      </c>
      <c r="AG18" s="283">
        <v>134.27000000000001</v>
      </c>
      <c r="AH18" s="281" t="s">
        <v>370</v>
      </c>
      <c r="AI18" s="282">
        <v>13.734999999999999</v>
      </c>
      <c r="AJ18" s="283">
        <v>168.14500000000001</v>
      </c>
      <c r="AK18" s="281" t="s">
        <v>476</v>
      </c>
      <c r="AL18" s="282">
        <v>26.114999999999998</v>
      </c>
      <c r="AM18" s="283">
        <v>203.95699999999999</v>
      </c>
      <c r="AN18" s="281" t="s">
        <v>301</v>
      </c>
      <c r="AO18" s="282">
        <v>132.01599999999999</v>
      </c>
      <c r="AP18" s="283">
        <v>222.35300000000001</v>
      </c>
      <c r="AQ18" s="281" t="s">
        <v>474</v>
      </c>
      <c r="AR18" s="282">
        <v>150.41210000000001</v>
      </c>
      <c r="AS18" s="396">
        <v>204.0806</v>
      </c>
      <c r="AT18" s="281" t="s">
        <v>272</v>
      </c>
      <c r="AU18" s="282">
        <v>314.84230000000002</v>
      </c>
      <c r="AV18" s="283">
        <v>348.23680000000002</v>
      </c>
      <c r="AW18" s="281" t="s">
        <v>229</v>
      </c>
      <c r="AX18" s="282">
        <v>199.908805</v>
      </c>
      <c r="AY18" s="282">
        <v>6.84</v>
      </c>
      <c r="AZ18" s="282">
        <v>3.5975000000000001</v>
      </c>
      <c r="BA18" s="282">
        <v>228.36630500000001</v>
      </c>
      <c r="BB18" s="613">
        <f t="shared" si="0"/>
        <v>2.1219145980876042</v>
      </c>
    </row>
    <row r="19" spans="1:54" ht="13.05" customHeight="1" x14ac:dyDescent="0.2">
      <c r="A19" s="58"/>
      <c r="C19" s="64" t="s">
        <v>36</v>
      </c>
      <c r="D19" s="281" t="s">
        <v>258</v>
      </c>
      <c r="E19" s="282">
        <v>11.254</v>
      </c>
      <c r="F19" s="283">
        <v>13.103999999999999</v>
      </c>
      <c r="G19" s="281" t="s">
        <v>294</v>
      </c>
      <c r="H19" s="282">
        <v>11.991</v>
      </c>
      <c r="I19" s="283">
        <v>13.711</v>
      </c>
      <c r="J19" s="281" t="s">
        <v>260</v>
      </c>
      <c r="K19" s="282">
        <v>14.157999999999999</v>
      </c>
      <c r="L19" s="283">
        <v>18.617999999999999</v>
      </c>
      <c r="M19" s="281" t="s">
        <v>336</v>
      </c>
      <c r="N19" s="282">
        <v>18.22</v>
      </c>
      <c r="O19" s="283">
        <v>21.15</v>
      </c>
      <c r="P19" s="281" t="s">
        <v>259</v>
      </c>
      <c r="Q19" s="282">
        <v>24.16</v>
      </c>
      <c r="R19" s="283">
        <v>26.46</v>
      </c>
      <c r="S19" s="281" t="s">
        <v>259</v>
      </c>
      <c r="T19" s="282">
        <v>37.729999999999997</v>
      </c>
      <c r="U19" s="283">
        <v>38.67</v>
      </c>
      <c r="V19" s="281" t="s">
        <v>295</v>
      </c>
      <c r="W19" s="282">
        <v>43.89</v>
      </c>
      <c r="X19" s="283">
        <v>43.89</v>
      </c>
      <c r="Y19" s="281" t="s">
        <v>331</v>
      </c>
      <c r="Z19" s="282">
        <v>45.86</v>
      </c>
      <c r="AA19" s="283">
        <v>47.16</v>
      </c>
      <c r="AB19" s="281" t="s">
        <v>370</v>
      </c>
      <c r="AC19" s="282">
        <v>48.53</v>
      </c>
      <c r="AD19" s="283">
        <v>50.44</v>
      </c>
      <c r="AE19" s="281" t="s">
        <v>265</v>
      </c>
      <c r="AF19" s="282">
        <v>47.71</v>
      </c>
      <c r="AG19" s="283">
        <v>55.59</v>
      </c>
      <c r="AH19" s="281" t="s">
        <v>327</v>
      </c>
      <c r="AI19" s="282">
        <v>48.54</v>
      </c>
      <c r="AJ19" s="283">
        <v>62.51</v>
      </c>
      <c r="AK19" s="281" t="s">
        <v>224</v>
      </c>
      <c r="AL19" s="282">
        <v>102.691</v>
      </c>
      <c r="AM19" s="283">
        <v>117.633</v>
      </c>
      <c r="AN19" s="281" t="s">
        <v>270</v>
      </c>
      <c r="AO19" s="282">
        <v>78.817999999999998</v>
      </c>
      <c r="AP19" s="283">
        <v>99.414000000000001</v>
      </c>
      <c r="AQ19" s="281" t="s">
        <v>316</v>
      </c>
      <c r="AR19" s="282">
        <v>97.010999999999996</v>
      </c>
      <c r="AS19" s="396">
        <v>103.13160000000001</v>
      </c>
      <c r="AT19" s="281" t="s">
        <v>477</v>
      </c>
      <c r="AU19" s="282">
        <v>104.51609999999999</v>
      </c>
      <c r="AV19" s="283">
        <v>108.91630000000001</v>
      </c>
      <c r="AW19" s="281" t="s">
        <v>318</v>
      </c>
      <c r="AX19" s="282">
        <v>101.367503</v>
      </c>
      <c r="AY19" s="282">
        <v>2.2536</v>
      </c>
      <c r="AZ19" s="282">
        <v>2.0186000000000002</v>
      </c>
      <c r="BA19" s="282">
        <v>105.639703</v>
      </c>
      <c r="BB19" s="613">
        <f t="shared" si="0"/>
        <v>0.98157400205489531</v>
      </c>
    </row>
    <row r="20" spans="1:54" ht="13.05" customHeight="1" x14ac:dyDescent="0.2">
      <c r="A20" s="58"/>
      <c r="C20" s="64" t="s">
        <v>66</v>
      </c>
      <c r="D20" s="281" t="s">
        <v>53</v>
      </c>
      <c r="E20" s="282" t="s">
        <v>53</v>
      </c>
      <c r="F20" s="283" t="s">
        <v>53</v>
      </c>
      <c r="G20" s="281"/>
      <c r="H20" s="282"/>
      <c r="I20" s="283"/>
      <c r="J20" s="281"/>
      <c r="K20" s="282"/>
      <c r="L20" s="283"/>
      <c r="M20" s="281"/>
      <c r="N20" s="282"/>
      <c r="O20" s="283"/>
      <c r="P20" s="281" t="s">
        <v>53</v>
      </c>
      <c r="Q20" s="282" t="s">
        <v>53</v>
      </c>
      <c r="R20" s="283" t="s">
        <v>53</v>
      </c>
      <c r="S20" s="281" t="s">
        <v>53</v>
      </c>
      <c r="T20" s="282" t="s">
        <v>53</v>
      </c>
      <c r="U20" s="283" t="s">
        <v>53</v>
      </c>
      <c r="V20" s="281" t="s">
        <v>53</v>
      </c>
      <c r="W20" s="282" t="s">
        <v>53</v>
      </c>
      <c r="X20" s="283" t="s">
        <v>53</v>
      </c>
      <c r="Y20" s="281" t="s">
        <v>53</v>
      </c>
      <c r="Z20" s="282" t="s">
        <v>53</v>
      </c>
      <c r="AA20" s="283" t="s">
        <v>53</v>
      </c>
      <c r="AB20" s="281" t="s">
        <v>256</v>
      </c>
      <c r="AC20" s="282" t="s">
        <v>53</v>
      </c>
      <c r="AD20" s="283">
        <v>5.51</v>
      </c>
      <c r="AE20" s="281" t="s">
        <v>53</v>
      </c>
      <c r="AF20" s="282" t="s">
        <v>53</v>
      </c>
      <c r="AG20" s="283" t="s">
        <v>53</v>
      </c>
      <c r="AH20" s="281" t="s">
        <v>53</v>
      </c>
      <c r="AI20" s="282" t="s">
        <v>53</v>
      </c>
      <c r="AJ20" s="283" t="s">
        <v>53</v>
      </c>
      <c r="AK20" s="281" t="s">
        <v>53</v>
      </c>
      <c r="AL20" s="282" t="s">
        <v>53</v>
      </c>
      <c r="AM20" s="283" t="s">
        <v>53</v>
      </c>
      <c r="AN20" s="281" t="s">
        <v>368</v>
      </c>
      <c r="AO20" s="282">
        <v>6.5488999999999997</v>
      </c>
      <c r="AP20" s="283">
        <v>7.0789</v>
      </c>
      <c r="AQ20" s="281" t="s">
        <v>329</v>
      </c>
      <c r="AR20" s="282">
        <v>5.8510999999999997</v>
      </c>
      <c r="AS20" s="396">
        <v>7.1910999999999996</v>
      </c>
      <c r="AT20" s="281" t="s">
        <v>263</v>
      </c>
      <c r="AU20" s="282">
        <v>7.8819999999999997</v>
      </c>
      <c r="AV20" s="283">
        <v>13.123100000000001</v>
      </c>
      <c r="AW20" s="281" t="s">
        <v>331</v>
      </c>
      <c r="AX20" s="282">
        <v>11.377598000000001</v>
      </c>
      <c r="AY20" s="282">
        <v>20.890999999999998</v>
      </c>
      <c r="AZ20" s="282" t="s">
        <v>53</v>
      </c>
      <c r="BA20" s="282">
        <v>33.358697999999997</v>
      </c>
      <c r="BB20" s="613">
        <f t="shared" si="0"/>
        <v>0.30995951114327375</v>
      </c>
    </row>
    <row r="21" spans="1:54" ht="13.05" customHeight="1" x14ac:dyDescent="0.2">
      <c r="A21" s="58"/>
      <c r="C21" s="255" t="s">
        <v>51</v>
      </c>
      <c r="D21" s="284" t="s">
        <v>331</v>
      </c>
      <c r="E21" s="285">
        <v>109.919</v>
      </c>
      <c r="F21" s="286">
        <v>130.82900000000001</v>
      </c>
      <c r="G21" s="284" t="s">
        <v>331</v>
      </c>
      <c r="H21" s="285">
        <v>116.702</v>
      </c>
      <c r="I21" s="286">
        <v>123.742</v>
      </c>
      <c r="J21" s="284" t="s">
        <v>297</v>
      </c>
      <c r="K21" s="285">
        <v>89.914000000000001</v>
      </c>
      <c r="L21" s="286">
        <v>120.867</v>
      </c>
      <c r="M21" s="284" t="s">
        <v>325</v>
      </c>
      <c r="N21" s="285">
        <v>80.245999999999995</v>
      </c>
      <c r="O21" s="286">
        <v>144.506</v>
      </c>
      <c r="P21" s="284" t="s">
        <v>259</v>
      </c>
      <c r="Q21" s="285">
        <v>36.19</v>
      </c>
      <c r="R21" s="286">
        <v>48.75</v>
      </c>
      <c r="S21" s="284" t="s">
        <v>325</v>
      </c>
      <c r="T21" s="285">
        <v>47.75</v>
      </c>
      <c r="U21" s="286">
        <v>54.56</v>
      </c>
      <c r="V21" s="284" t="s">
        <v>545</v>
      </c>
      <c r="W21" s="285">
        <v>85.27</v>
      </c>
      <c r="X21" s="286">
        <v>88.48</v>
      </c>
      <c r="Y21" s="284" t="s">
        <v>327</v>
      </c>
      <c r="Z21" s="285">
        <v>59.7</v>
      </c>
      <c r="AA21" s="286">
        <v>64.930000000000007</v>
      </c>
      <c r="AB21" s="284" t="s">
        <v>224</v>
      </c>
      <c r="AC21" s="285">
        <v>51.793399999999998</v>
      </c>
      <c r="AD21" s="286">
        <v>78.683400000000006</v>
      </c>
      <c r="AE21" s="284" t="s">
        <v>269</v>
      </c>
      <c r="AF21" s="285">
        <v>84.26</v>
      </c>
      <c r="AG21" s="286">
        <v>162.21</v>
      </c>
      <c r="AH21" s="284" t="s">
        <v>226</v>
      </c>
      <c r="AI21" s="285">
        <v>71.827100000000002</v>
      </c>
      <c r="AJ21" s="286">
        <v>118.2371</v>
      </c>
      <c r="AK21" s="284" t="s">
        <v>274</v>
      </c>
      <c r="AL21" s="285">
        <v>158.08779999999999</v>
      </c>
      <c r="AM21" s="286">
        <v>336.60410000000002</v>
      </c>
      <c r="AN21" s="284" t="s">
        <v>426</v>
      </c>
      <c r="AO21" s="285">
        <v>72.224699999999999</v>
      </c>
      <c r="AP21" s="286">
        <v>176.1448</v>
      </c>
      <c r="AQ21" s="284" t="s">
        <v>275</v>
      </c>
      <c r="AR21" s="285">
        <v>137.2089</v>
      </c>
      <c r="AS21" s="501">
        <v>201.839</v>
      </c>
      <c r="AT21" s="284" t="s">
        <v>450</v>
      </c>
      <c r="AU21" s="285">
        <v>202.8682</v>
      </c>
      <c r="AV21" s="286">
        <v>247.69829999999999</v>
      </c>
      <c r="AW21" s="284" t="s">
        <v>306</v>
      </c>
      <c r="AX21" s="285">
        <v>232.59347700000001</v>
      </c>
      <c r="AY21" s="285">
        <v>20.9773</v>
      </c>
      <c r="AZ21" s="285">
        <v>16.5501</v>
      </c>
      <c r="BA21" s="285">
        <v>270.12087700000001</v>
      </c>
      <c r="BB21" s="614">
        <f t="shared" si="0"/>
        <v>2.5098861767480369</v>
      </c>
    </row>
    <row r="22" spans="1:54" ht="13.05" customHeight="1" thickBot="1" x14ac:dyDescent="0.3">
      <c r="A22" s="58"/>
      <c r="B22" s="69"/>
      <c r="C22" s="257" t="s">
        <v>49</v>
      </c>
      <c r="D22" s="257"/>
      <c r="E22" s="70">
        <f>SUM(E15:E21)</f>
        <v>1054.269</v>
      </c>
      <c r="F22" s="198">
        <f t="shared" ref="F22" si="1">SUM(F15:F21)</f>
        <v>1260.855</v>
      </c>
      <c r="G22" s="257"/>
      <c r="H22" s="70">
        <f>SUM(H15:H21)</f>
        <v>1043.326</v>
      </c>
      <c r="I22" s="198">
        <f t="shared" ref="I22" si="2">SUM(I15:I21)</f>
        <v>1129.5060000000001</v>
      </c>
      <c r="J22" s="257"/>
      <c r="K22" s="70">
        <f>SUM(K15:K21)</f>
        <v>1073.0840000000001</v>
      </c>
      <c r="L22" s="198">
        <f t="shared" ref="L22" si="3">SUM(L15:L21)</f>
        <v>1198.2569999999998</v>
      </c>
      <c r="M22" s="257"/>
      <c r="N22" s="70">
        <f>SUM(N15:N21)</f>
        <v>1097.213</v>
      </c>
      <c r="O22" s="198">
        <f t="shared" ref="O22" si="4">SUM(O15:O21)</f>
        <v>1777.3930000000003</v>
      </c>
      <c r="P22" s="197"/>
      <c r="Q22" s="70">
        <f>SUM(Q15:Q21)</f>
        <v>1128.037</v>
      </c>
      <c r="R22" s="198">
        <f t="shared" ref="R22:AJ22" si="5">SUM(R15:R21)</f>
        <v>2037.6569999999999</v>
      </c>
      <c r="S22" s="197"/>
      <c r="T22" s="70">
        <f t="shared" si="5"/>
        <v>1778.777</v>
      </c>
      <c r="U22" s="198">
        <f t="shared" si="5"/>
        <v>2240.0650000000005</v>
      </c>
      <c r="V22" s="197"/>
      <c r="W22" s="70">
        <f t="shared" si="5"/>
        <v>1936.769</v>
      </c>
      <c r="X22" s="198">
        <f t="shared" si="5"/>
        <v>2238.4089999999997</v>
      </c>
      <c r="Y22" s="197"/>
      <c r="Z22" s="70">
        <f t="shared" si="5"/>
        <v>2092.799</v>
      </c>
      <c r="AA22" s="198">
        <f t="shared" si="5"/>
        <v>2269.5389999999998</v>
      </c>
      <c r="AB22" s="197"/>
      <c r="AC22" s="70">
        <f t="shared" si="5"/>
        <v>2597.3224000000005</v>
      </c>
      <c r="AD22" s="198">
        <f t="shared" si="5"/>
        <v>4301.3523999999998</v>
      </c>
      <c r="AE22" s="197"/>
      <c r="AF22" s="70">
        <f t="shared" si="5"/>
        <v>2705.5730000000003</v>
      </c>
      <c r="AG22" s="198">
        <f t="shared" si="5"/>
        <v>5372.7930000000006</v>
      </c>
      <c r="AH22" s="197"/>
      <c r="AI22" s="70">
        <f t="shared" si="5"/>
        <v>4527.9310999999998</v>
      </c>
      <c r="AJ22" s="198">
        <f t="shared" si="5"/>
        <v>6032.2411000000011</v>
      </c>
      <c r="AK22" s="256"/>
      <c r="AL22" s="70">
        <f>SUM(AL15:AL21)</f>
        <v>5160.0019999999995</v>
      </c>
      <c r="AM22" s="198">
        <f t="shared" ref="AM22:AP22" si="6">SUM(AM15:AM21)</f>
        <v>8382.9670999999998</v>
      </c>
      <c r="AN22" s="221"/>
      <c r="AO22" s="202">
        <f t="shared" si="6"/>
        <v>5551.9472999999998</v>
      </c>
      <c r="AP22" s="236">
        <f t="shared" si="6"/>
        <v>9145.8714999999993</v>
      </c>
      <c r="AQ22" s="221"/>
      <c r="AR22" s="202">
        <f t="shared" ref="AR22:AS22" si="7">SUM(AR15:AR21)</f>
        <v>7723.421699999999</v>
      </c>
      <c r="AS22" s="236">
        <f t="shared" si="7"/>
        <v>9575.3130000000001</v>
      </c>
      <c r="AT22" s="221"/>
      <c r="AU22" s="202">
        <f t="shared" ref="AU22:AV22" si="8">SUM(AU15:AU21)</f>
        <v>9127.7641000000003</v>
      </c>
      <c r="AV22" s="236">
        <f t="shared" si="8"/>
        <v>10818.190400000003</v>
      </c>
      <c r="AW22" s="221"/>
      <c r="AX22" s="70">
        <f t="shared" ref="AX22:BA22" si="9">SUM(AX15:AX21)</f>
        <v>9206.3027839999995</v>
      </c>
      <c r="AY22" s="70">
        <f t="shared" si="9"/>
        <v>642.49549999999999</v>
      </c>
      <c r="AZ22" s="70">
        <f t="shared" si="9"/>
        <v>866.1031999999999</v>
      </c>
      <c r="BA22" s="70">
        <f t="shared" si="9"/>
        <v>10762.275974999999</v>
      </c>
      <c r="BB22" s="615">
        <f t="shared" si="0"/>
        <v>100</v>
      </c>
    </row>
    <row r="23" spans="1:54" ht="12.75" customHeight="1" x14ac:dyDescent="0.25">
      <c r="A23" s="58"/>
      <c r="B23" s="69"/>
      <c r="C23" s="71"/>
      <c r="D23" s="71"/>
      <c r="E23" s="71"/>
      <c r="F23" s="71"/>
      <c r="G23" s="71"/>
      <c r="H23" s="71"/>
      <c r="I23" s="71"/>
      <c r="J23" s="71"/>
      <c r="K23" s="71"/>
      <c r="L23" s="71"/>
      <c r="M23" s="71"/>
      <c r="N23" s="71"/>
      <c r="O23" s="71"/>
      <c r="P23" s="72"/>
      <c r="Q23" s="72"/>
      <c r="R23" s="72"/>
      <c r="S23" s="72"/>
      <c r="T23" s="72"/>
      <c r="U23" s="72"/>
      <c r="V23" s="72"/>
      <c r="W23" s="72"/>
      <c r="X23" s="72"/>
      <c r="Y23" s="54"/>
      <c r="AB23" s="54"/>
      <c r="AC23" s="73"/>
      <c r="AD23" s="73"/>
      <c r="AE23" s="55"/>
      <c r="AF23" s="55"/>
      <c r="AG23" s="55"/>
      <c r="AK23" s="132"/>
      <c r="AN23" s="132"/>
    </row>
    <row r="24" spans="1:54" ht="13.5" customHeight="1" thickBot="1" x14ac:dyDescent="0.3">
      <c r="A24" s="58"/>
      <c r="B24" s="69"/>
      <c r="C24" s="71"/>
      <c r="D24" s="71"/>
      <c r="E24" s="71"/>
      <c r="F24" s="71"/>
      <c r="G24" s="71"/>
      <c r="H24" s="71"/>
      <c r="I24" s="71"/>
      <c r="J24" s="71"/>
      <c r="K24" s="71"/>
      <c r="L24" s="71"/>
      <c r="M24" s="71"/>
      <c r="N24" s="71"/>
      <c r="O24" s="71"/>
      <c r="P24" s="74"/>
      <c r="Q24" s="72"/>
      <c r="R24" s="72"/>
      <c r="S24" s="72"/>
      <c r="T24" s="72"/>
      <c r="U24" s="72"/>
      <c r="V24" s="72"/>
      <c r="W24" s="72"/>
      <c r="X24" s="72"/>
      <c r="Y24" s="54"/>
      <c r="AB24" s="54"/>
      <c r="AD24" s="55"/>
      <c r="AE24" s="55"/>
      <c r="AF24" s="55"/>
      <c r="AH24" s="87"/>
      <c r="AI24" s="87"/>
      <c r="AK24" s="132"/>
      <c r="AN24" s="132"/>
    </row>
    <row r="25" spans="1:54" ht="12.75" customHeight="1" x14ac:dyDescent="0.25">
      <c r="A25" s="58"/>
      <c r="B25" s="61"/>
      <c r="C25" s="59"/>
      <c r="D25" s="785" t="s">
        <v>101</v>
      </c>
      <c r="E25" s="786"/>
      <c r="F25" s="787"/>
      <c r="G25" s="785" t="s">
        <v>102</v>
      </c>
      <c r="H25" s="786"/>
      <c r="I25" s="787"/>
      <c r="J25" s="785" t="s">
        <v>103</v>
      </c>
      <c r="K25" s="786"/>
      <c r="L25" s="787"/>
      <c r="M25" s="785" t="s">
        <v>100</v>
      </c>
      <c r="N25" s="786"/>
      <c r="O25" s="787"/>
      <c r="P25" s="785" t="s">
        <v>1</v>
      </c>
      <c r="Q25" s="786"/>
      <c r="R25" s="787"/>
      <c r="S25" s="785" t="s">
        <v>2</v>
      </c>
      <c r="T25" s="786"/>
      <c r="U25" s="787"/>
      <c r="V25" s="785" t="s">
        <v>3</v>
      </c>
      <c r="W25" s="786"/>
      <c r="X25" s="787"/>
      <c r="Y25" s="785">
        <v>2014</v>
      </c>
      <c r="Z25" s="786"/>
      <c r="AA25" s="787"/>
      <c r="AB25" s="785">
        <v>2015</v>
      </c>
      <c r="AC25" s="786"/>
      <c r="AD25" s="787"/>
      <c r="AE25" s="785">
        <v>2016</v>
      </c>
      <c r="AF25" s="786"/>
      <c r="AG25" s="787"/>
      <c r="AH25" s="836">
        <v>2017</v>
      </c>
      <c r="AI25" s="837"/>
      <c r="AJ25" s="838"/>
      <c r="AK25" s="836">
        <v>2018</v>
      </c>
      <c r="AL25" s="837"/>
      <c r="AM25" s="838"/>
      <c r="AN25" s="794">
        <v>2019</v>
      </c>
      <c r="AO25" s="850"/>
      <c r="AP25" s="851"/>
      <c r="AQ25" s="794">
        <v>2020</v>
      </c>
      <c r="AR25" s="850"/>
      <c r="AS25" s="851"/>
      <c r="AT25" s="794">
        <v>2021</v>
      </c>
      <c r="AU25" s="850"/>
      <c r="AV25" s="851"/>
      <c r="AW25" s="794">
        <v>2022</v>
      </c>
      <c r="AX25" s="795"/>
      <c r="AY25" s="795"/>
      <c r="AZ25" s="795"/>
      <c r="BA25" s="795"/>
      <c r="BB25" s="851"/>
    </row>
    <row r="26" spans="1:54" ht="21.75" customHeight="1" thickBot="1" x14ac:dyDescent="0.3">
      <c r="B26" s="57" t="s">
        <v>79</v>
      </c>
      <c r="C26" s="59"/>
      <c r="D26" s="788" t="s">
        <v>55</v>
      </c>
      <c r="E26" s="783" t="s">
        <v>73</v>
      </c>
      <c r="F26" s="784" t="s">
        <v>74</v>
      </c>
      <c r="G26" s="788" t="s">
        <v>55</v>
      </c>
      <c r="H26" s="783" t="s">
        <v>73</v>
      </c>
      <c r="I26" s="784" t="s">
        <v>74</v>
      </c>
      <c r="J26" s="788" t="s">
        <v>55</v>
      </c>
      <c r="K26" s="783" t="s">
        <v>73</v>
      </c>
      <c r="L26" s="784" t="s">
        <v>74</v>
      </c>
      <c r="M26" s="788" t="s">
        <v>55</v>
      </c>
      <c r="N26" s="783" t="s">
        <v>73</v>
      </c>
      <c r="O26" s="784" t="s">
        <v>74</v>
      </c>
      <c r="P26" s="824" t="s">
        <v>55</v>
      </c>
      <c r="Q26" s="797" t="s">
        <v>73</v>
      </c>
      <c r="R26" s="798" t="s">
        <v>74</v>
      </c>
      <c r="S26" s="788" t="s">
        <v>55</v>
      </c>
      <c r="T26" s="797" t="s">
        <v>73</v>
      </c>
      <c r="U26" s="798" t="s">
        <v>74</v>
      </c>
      <c r="V26" s="788" t="s">
        <v>55</v>
      </c>
      <c r="W26" s="797" t="s">
        <v>73</v>
      </c>
      <c r="X26" s="798" t="s">
        <v>74</v>
      </c>
      <c r="Y26" s="788" t="s">
        <v>56</v>
      </c>
      <c r="Z26" s="783" t="s">
        <v>73</v>
      </c>
      <c r="AA26" s="784" t="s">
        <v>74</v>
      </c>
      <c r="AB26" s="788" t="s">
        <v>56</v>
      </c>
      <c r="AC26" s="783" t="s">
        <v>73</v>
      </c>
      <c r="AD26" s="784" t="s">
        <v>74</v>
      </c>
      <c r="AE26" s="788" t="s">
        <v>56</v>
      </c>
      <c r="AF26" s="783" t="s">
        <v>73</v>
      </c>
      <c r="AG26" s="784" t="s">
        <v>74</v>
      </c>
      <c r="AH26" s="839" t="s">
        <v>56</v>
      </c>
      <c r="AI26" s="730" t="s">
        <v>73</v>
      </c>
      <c r="AJ26" s="809" t="s">
        <v>74</v>
      </c>
      <c r="AK26" s="807" t="s">
        <v>56</v>
      </c>
      <c r="AL26" s="730" t="s">
        <v>73</v>
      </c>
      <c r="AM26" s="809" t="s">
        <v>74</v>
      </c>
      <c r="AN26" s="807" t="s">
        <v>56</v>
      </c>
      <c r="AO26" s="730" t="s">
        <v>73</v>
      </c>
      <c r="AP26" s="809" t="s">
        <v>74</v>
      </c>
      <c r="AQ26" s="848" t="s">
        <v>56</v>
      </c>
      <c r="AR26" s="730" t="s">
        <v>73</v>
      </c>
      <c r="AS26" s="809" t="s">
        <v>74</v>
      </c>
      <c r="AT26" s="848" t="s">
        <v>56</v>
      </c>
      <c r="AU26" s="730" t="s">
        <v>73</v>
      </c>
      <c r="AV26" s="809" t="s">
        <v>74</v>
      </c>
      <c r="AW26" s="848" t="s">
        <v>46</v>
      </c>
      <c r="AX26" s="730" t="s">
        <v>77</v>
      </c>
      <c r="AY26" s="718" t="s">
        <v>76</v>
      </c>
      <c r="AZ26" s="718"/>
      <c r="BA26" s="730" t="s">
        <v>75</v>
      </c>
      <c r="BB26" s="846" t="s">
        <v>47</v>
      </c>
    </row>
    <row r="27" spans="1:54" ht="21.75" customHeight="1" thickBot="1" x14ac:dyDescent="0.3">
      <c r="A27" s="61"/>
      <c r="B27" s="61"/>
      <c r="C27" s="59"/>
      <c r="D27" s="788"/>
      <c r="E27" s="783"/>
      <c r="F27" s="784"/>
      <c r="G27" s="788"/>
      <c r="H27" s="783"/>
      <c r="I27" s="784"/>
      <c r="J27" s="788"/>
      <c r="K27" s="783"/>
      <c r="L27" s="784"/>
      <c r="M27" s="788"/>
      <c r="N27" s="783"/>
      <c r="O27" s="784"/>
      <c r="P27" s="825"/>
      <c r="Q27" s="797"/>
      <c r="R27" s="798"/>
      <c r="S27" s="825"/>
      <c r="T27" s="797"/>
      <c r="U27" s="798"/>
      <c r="V27" s="788"/>
      <c r="W27" s="797"/>
      <c r="X27" s="798"/>
      <c r="Y27" s="788"/>
      <c r="Z27" s="783"/>
      <c r="AA27" s="784"/>
      <c r="AB27" s="788"/>
      <c r="AC27" s="783"/>
      <c r="AD27" s="784"/>
      <c r="AE27" s="788"/>
      <c r="AF27" s="783"/>
      <c r="AG27" s="784"/>
      <c r="AH27" s="840"/>
      <c r="AI27" s="731"/>
      <c r="AJ27" s="810"/>
      <c r="AK27" s="808"/>
      <c r="AL27" s="731"/>
      <c r="AM27" s="810"/>
      <c r="AN27" s="808"/>
      <c r="AO27" s="731"/>
      <c r="AP27" s="810"/>
      <c r="AQ27" s="849"/>
      <c r="AR27" s="731"/>
      <c r="AS27" s="810"/>
      <c r="AT27" s="849"/>
      <c r="AU27" s="731"/>
      <c r="AV27" s="810"/>
      <c r="AW27" s="849"/>
      <c r="AX27" s="731"/>
      <c r="AY27" s="487" t="s">
        <v>28</v>
      </c>
      <c r="AZ27" s="487" t="s">
        <v>29</v>
      </c>
      <c r="BA27" s="731"/>
      <c r="BB27" s="847"/>
    </row>
    <row r="28" spans="1:54" ht="13.05" customHeight="1" thickBot="1" x14ac:dyDescent="0.3">
      <c r="A28" s="75"/>
      <c r="B28" s="826" t="s">
        <v>31</v>
      </c>
      <c r="C28" s="502" t="s">
        <v>41</v>
      </c>
      <c r="D28" s="507" t="s">
        <v>332</v>
      </c>
      <c r="E28" s="17">
        <v>172.17</v>
      </c>
      <c r="F28" s="508">
        <v>199.66</v>
      </c>
      <c r="G28" s="507" t="s">
        <v>264</v>
      </c>
      <c r="H28" s="17">
        <v>183.709</v>
      </c>
      <c r="I28" s="508">
        <v>215.71899999999999</v>
      </c>
      <c r="J28" s="507" t="s">
        <v>336</v>
      </c>
      <c r="K28" s="17">
        <v>172.52</v>
      </c>
      <c r="L28" s="508">
        <v>187.31</v>
      </c>
      <c r="M28" s="507" t="s">
        <v>331</v>
      </c>
      <c r="N28" s="17">
        <v>158.21</v>
      </c>
      <c r="O28" s="508">
        <v>288.74</v>
      </c>
      <c r="P28" s="77" t="s">
        <v>331</v>
      </c>
      <c r="Q28" s="62">
        <v>182.69</v>
      </c>
      <c r="R28" s="63">
        <v>280.62</v>
      </c>
      <c r="S28" s="77" t="s">
        <v>267</v>
      </c>
      <c r="T28" s="62">
        <v>304.60000000000002</v>
      </c>
      <c r="U28" s="63">
        <v>361.19</v>
      </c>
      <c r="V28" s="83" t="s">
        <v>267</v>
      </c>
      <c r="W28" s="76">
        <v>364.63</v>
      </c>
      <c r="X28" s="208">
        <v>392.43</v>
      </c>
      <c r="Y28" s="77" t="s">
        <v>298</v>
      </c>
      <c r="Z28" s="62">
        <v>387.33</v>
      </c>
      <c r="AA28" s="63">
        <v>415.1</v>
      </c>
      <c r="AB28" s="77" t="s">
        <v>328</v>
      </c>
      <c r="AC28" s="62">
        <v>425.19</v>
      </c>
      <c r="AD28" s="63">
        <v>962.81</v>
      </c>
      <c r="AE28" s="77" t="s">
        <v>315</v>
      </c>
      <c r="AF28" s="62">
        <v>455.17</v>
      </c>
      <c r="AG28" s="63">
        <v>1017.7</v>
      </c>
      <c r="AH28" s="211" t="s">
        <v>305</v>
      </c>
      <c r="AI28" s="35">
        <v>922.27</v>
      </c>
      <c r="AJ28" s="24">
        <v>1340.68</v>
      </c>
      <c r="AK28" s="216" t="s">
        <v>275</v>
      </c>
      <c r="AL28" s="35">
        <v>941.42399999999998</v>
      </c>
      <c r="AM28" s="24">
        <v>1976.2539999999999</v>
      </c>
      <c r="AN28" s="216" t="s">
        <v>501</v>
      </c>
      <c r="AO28" s="35">
        <v>1058.5700999999999</v>
      </c>
      <c r="AP28" s="24">
        <v>1985.3590999999999</v>
      </c>
      <c r="AQ28" s="528" t="s">
        <v>373</v>
      </c>
      <c r="AR28" s="529">
        <v>1430.25</v>
      </c>
      <c r="AS28" s="530">
        <v>1762.62</v>
      </c>
      <c r="AT28" s="528" t="s">
        <v>308</v>
      </c>
      <c r="AU28" s="529">
        <v>1728.72</v>
      </c>
      <c r="AV28" s="530">
        <v>2020.31</v>
      </c>
      <c r="AW28" s="268" t="s">
        <v>373</v>
      </c>
      <c r="AX28" s="269">
        <v>1750.16</v>
      </c>
      <c r="AY28" s="269">
        <v>63.66</v>
      </c>
      <c r="AZ28" s="269">
        <v>138.51</v>
      </c>
      <c r="BA28" s="269">
        <v>1952.33</v>
      </c>
      <c r="BB28" s="612">
        <f t="shared" ref="BB28:BB43" si="10">BA28/BA$22*100</f>
        <v>18.140493744400569</v>
      </c>
    </row>
    <row r="29" spans="1:54" ht="13.05" customHeight="1" thickBot="1" x14ac:dyDescent="0.3">
      <c r="A29" s="75"/>
      <c r="B29" s="826"/>
      <c r="C29" s="258" t="s">
        <v>37</v>
      </c>
      <c r="D29" s="509" t="s">
        <v>292</v>
      </c>
      <c r="E29" s="20">
        <v>117.68</v>
      </c>
      <c r="F29" s="510">
        <v>117.68</v>
      </c>
      <c r="G29" s="509" t="s">
        <v>257</v>
      </c>
      <c r="H29" s="20">
        <v>81.03</v>
      </c>
      <c r="I29" s="510">
        <v>86.82</v>
      </c>
      <c r="J29" s="509" t="s">
        <v>292</v>
      </c>
      <c r="K29" s="20">
        <v>106.53</v>
      </c>
      <c r="L29" s="510">
        <v>106.53</v>
      </c>
      <c r="M29" s="509" t="s">
        <v>258</v>
      </c>
      <c r="N29" s="20">
        <v>123.04</v>
      </c>
      <c r="O29" s="510">
        <v>150.36000000000001</v>
      </c>
      <c r="P29" s="78" t="s">
        <v>368</v>
      </c>
      <c r="Q29" s="65">
        <v>69.05</v>
      </c>
      <c r="R29" s="66">
        <v>140.61000000000001</v>
      </c>
      <c r="S29" s="78" t="s">
        <v>294</v>
      </c>
      <c r="T29" s="65">
        <v>145.88</v>
      </c>
      <c r="U29" s="66">
        <v>167.23</v>
      </c>
      <c r="V29" s="78" t="s">
        <v>335</v>
      </c>
      <c r="W29" s="65">
        <v>124.51</v>
      </c>
      <c r="X29" s="66">
        <v>131.69999999999999</v>
      </c>
      <c r="Y29" s="78" t="s">
        <v>262</v>
      </c>
      <c r="Z29" s="65">
        <v>180.4</v>
      </c>
      <c r="AA29" s="66">
        <v>185.32</v>
      </c>
      <c r="AB29" s="78" t="s">
        <v>325</v>
      </c>
      <c r="AC29" s="65">
        <v>249.85</v>
      </c>
      <c r="AD29" s="66">
        <v>437.88</v>
      </c>
      <c r="AE29" s="78" t="s">
        <v>299</v>
      </c>
      <c r="AF29" s="65">
        <v>237.24</v>
      </c>
      <c r="AG29" s="66">
        <v>684.61</v>
      </c>
      <c r="AH29" s="212" t="s">
        <v>314</v>
      </c>
      <c r="AI29" s="39">
        <v>567.9</v>
      </c>
      <c r="AJ29" s="25">
        <v>852.47</v>
      </c>
      <c r="AK29" s="217" t="s">
        <v>328</v>
      </c>
      <c r="AL29" s="39">
        <v>710.1</v>
      </c>
      <c r="AM29" s="25">
        <v>1108.81</v>
      </c>
      <c r="AN29" s="217" t="s">
        <v>745</v>
      </c>
      <c r="AO29" s="39">
        <v>902.31</v>
      </c>
      <c r="AP29" s="25">
        <v>1572.59</v>
      </c>
      <c r="AQ29" s="531" t="s">
        <v>448</v>
      </c>
      <c r="AR29" s="532">
        <v>1726.02</v>
      </c>
      <c r="AS29" s="533">
        <v>2095.39</v>
      </c>
      <c r="AT29" s="531" t="s">
        <v>448</v>
      </c>
      <c r="AU29" s="532">
        <v>2026.99</v>
      </c>
      <c r="AV29" s="533">
        <v>2223.5500000000002</v>
      </c>
      <c r="AW29" s="270" t="s">
        <v>546</v>
      </c>
      <c r="AX29" s="271">
        <v>2270.8000000000002</v>
      </c>
      <c r="AY29" s="271">
        <v>53.852400000000003</v>
      </c>
      <c r="AZ29" s="271">
        <v>154.71</v>
      </c>
      <c r="BA29" s="271">
        <v>2479.3624</v>
      </c>
      <c r="BB29" s="613">
        <f t="shared" si="10"/>
        <v>23.037528546558203</v>
      </c>
    </row>
    <row r="30" spans="1:54" ht="13.05" customHeight="1" thickBot="1" x14ac:dyDescent="0.3">
      <c r="A30" s="75"/>
      <c r="B30" s="826"/>
      <c r="C30" s="258" t="s">
        <v>38</v>
      </c>
      <c r="D30" s="509" t="s">
        <v>256</v>
      </c>
      <c r="E30" s="20">
        <v>30.06</v>
      </c>
      <c r="F30" s="510">
        <v>30.06</v>
      </c>
      <c r="G30" s="509" t="s">
        <v>256</v>
      </c>
      <c r="H30" s="20">
        <v>23.06</v>
      </c>
      <c r="I30" s="510">
        <v>23.06</v>
      </c>
      <c r="J30" s="509" t="s">
        <v>372</v>
      </c>
      <c r="K30" s="20">
        <v>17.62</v>
      </c>
      <c r="L30" s="510">
        <v>17.62</v>
      </c>
      <c r="M30" s="509" t="s">
        <v>293</v>
      </c>
      <c r="N30" s="20">
        <v>12.25</v>
      </c>
      <c r="O30" s="510">
        <v>14.65</v>
      </c>
      <c r="P30" s="78" t="s">
        <v>256</v>
      </c>
      <c r="Q30" s="65">
        <v>1.66</v>
      </c>
      <c r="R30" s="66">
        <v>9.2100000000000009</v>
      </c>
      <c r="S30" s="78" t="s">
        <v>334</v>
      </c>
      <c r="T30" s="65">
        <v>29.51</v>
      </c>
      <c r="U30" s="66">
        <v>42.28</v>
      </c>
      <c r="V30" s="78" t="s">
        <v>334</v>
      </c>
      <c r="W30" s="65">
        <v>25.04</v>
      </c>
      <c r="X30" s="66">
        <v>33.090000000000003</v>
      </c>
      <c r="Y30" s="78" t="s">
        <v>329</v>
      </c>
      <c r="Z30" s="65">
        <v>56.14</v>
      </c>
      <c r="AA30" s="66">
        <v>56.47</v>
      </c>
      <c r="AB30" s="78" t="s">
        <v>336</v>
      </c>
      <c r="AC30" s="65">
        <v>68.37</v>
      </c>
      <c r="AD30" s="66">
        <v>110.17</v>
      </c>
      <c r="AE30" s="78" t="s">
        <v>266</v>
      </c>
      <c r="AF30" s="65">
        <v>113.13</v>
      </c>
      <c r="AG30" s="66">
        <v>314.10000000000002</v>
      </c>
      <c r="AH30" s="212" t="s">
        <v>332</v>
      </c>
      <c r="AI30" s="39">
        <v>139.44999999999999</v>
      </c>
      <c r="AJ30" s="25">
        <v>229.53</v>
      </c>
      <c r="AK30" s="217" t="s">
        <v>362</v>
      </c>
      <c r="AL30" s="39">
        <v>113.72</v>
      </c>
      <c r="AM30" s="25">
        <v>304.54000000000002</v>
      </c>
      <c r="AN30" s="217" t="s">
        <v>362</v>
      </c>
      <c r="AO30" s="39">
        <v>84.12</v>
      </c>
      <c r="AP30" s="25">
        <v>177.9</v>
      </c>
      <c r="AQ30" s="531" t="s">
        <v>260</v>
      </c>
      <c r="AR30" s="532">
        <v>90.59</v>
      </c>
      <c r="AS30" s="533">
        <v>180.7</v>
      </c>
      <c r="AT30" s="531" t="s">
        <v>336</v>
      </c>
      <c r="AU30" s="532">
        <v>62.92</v>
      </c>
      <c r="AV30" s="533">
        <v>88.512</v>
      </c>
      <c r="AW30" s="270" t="s">
        <v>260</v>
      </c>
      <c r="AX30" s="271">
        <v>126.81</v>
      </c>
      <c r="AY30" s="271" t="s">
        <v>333</v>
      </c>
      <c r="AZ30" s="271" t="s">
        <v>53</v>
      </c>
      <c r="BA30" s="271">
        <v>131.43</v>
      </c>
      <c r="BB30" s="613">
        <f t="shared" si="10"/>
        <v>1.2212100888817805</v>
      </c>
    </row>
    <row r="31" spans="1:54" ht="13.05" customHeight="1" x14ac:dyDescent="0.25">
      <c r="A31" s="75"/>
      <c r="B31" s="826"/>
      <c r="C31" s="259" t="s">
        <v>42</v>
      </c>
      <c r="D31" s="511" t="s">
        <v>372</v>
      </c>
      <c r="E31" s="512">
        <v>7.95</v>
      </c>
      <c r="F31" s="513">
        <v>7.95</v>
      </c>
      <c r="G31" s="511" t="s">
        <v>53</v>
      </c>
      <c r="H31" s="512" t="s">
        <v>53</v>
      </c>
      <c r="I31" s="513" t="s">
        <v>53</v>
      </c>
      <c r="J31" s="511" t="s">
        <v>53</v>
      </c>
      <c r="K31" s="512" t="s">
        <v>53</v>
      </c>
      <c r="L31" s="513" t="s">
        <v>53</v>
      </c>
      <c r="M31" s="511" t="s">
        <v>53</v>
      </c>
      <c r="N31" s="512" t="s">
        <v>53</v>
      </c>
      <c r="O31" s="513" t="s">
        <v>53</v>
      </c>
      <c r="P31" s="79" t="s">
        <v>372</v>
      </c>
      <c r="Q31" s="67">
        <v>5.07</v>
      </c>
      <c r="R31" s="68">
        <v>5.43</v>
      </c>
      <c r="S31" s="79" t="s">
        <v>255</v>
      </c>
      <c r="T31" s="67">
        <v>5.7</v>
      </c>
      <c r="U31" s="68">
        <v>5.7</v>
      </c>
      <c r="V31" s="79" t="s">
        <v>372</v>
      </c>
      <c r="W31" s="67">
        <v>4.38</v>
      </c>
      <c r="X31" s="68">
        <v>4.38</v>
      </c>
      <c r="Y31" s="79" t="s">
        <v>372</v>
      </c>
      <c r="Z31" s="67">
        <v>10.5</v>
      </c>
      <c r="AA31" s="68">
        <v>10.5</v>
      </c>
      <c r="AB31" s="79" t="s">
        <v>256</v>
      </c>
      <c r="AC31" s="67">
        <v>13.38</v>
      </c>
      <c r="AD31" s="68">
        <v>13.38</v>
      </c>
      <c r="AE31" s="79" t="s">
        <v>334</v>
      </c>
      <c r="AF31" s="67">
        <v>7.56</v>
      </c>
      <c r="AG31" s="68">
        <v>7.56</v>
      </c>
      <c r="AH31" s="213" t="s">
        <v>293</v>
      </c>
      <c r="AI31" s="42">
        <v>14.81</v>
      </c>
      <c r="AJ31" s="102">
        <v>16.54</v>
      </c>
      <c r="AK31" s="218" t="s">
        <v>292</v>
      </c>
      <c r="AL31" s="42">
        <v>32.03</v>
      </c>
      <c r="AM31" s="102">
        <v>34.4</v>
      </c>
      <c r="AN31" s="218" t="s">
        <v>257</v>
      </c>
      <c r="AO31" s="42">
        <v>33.479999999999997</v>
      </c>
      <c r="AP31" s="102">
        <v>34.64</v>
      </c>
      <c r="AQ31" s="534" t="s">
        <v>335</v>
      </c>
      <c r="AR31" s="535">
        <v>21.06</v>
      </c>
      <c r="AS31" s="536">
        <v>21.69</v>
      </c>
      <c r="AT31" s="534" t="s">
        <v>292</v>
      </c>
      <c r="AU31" s="535">
        <v>34.590000000000003</v>
      </c>
      <c r="AV31" s="536">
        <v>36.32</v>
      </c>
      <c r="AW31" s="272" t="s">
        <v>334</v>
      </c>
      <c r="AX31" s="273">
        <v>7.2</v>
      </c>
      <c r="AY31" s="273" t="s">
        <v>53</v>
      </c>
      <c r="AZ31" s="273" t="s">
        <v>53</v>
      </c>
      <c r="BA31" s="273">
        <v>8.86</v>
      </c>
      <c r="BB31" s="614">
        <f t="shared" si="10"/>
        <v>8.2324593985334968E-2</v>
      </c>
    </row>
    <row r="32" spans="1:54" ht="13.05" customHeight="1" x14ac:dyDescent="0.25">
      <c r="A32" s="75"/>
      <c r="B32" s="804" t="s">
        <v>30</v>
      </c>
      <c r="C32" s="260" t="s">
        <v>39</v>
      </c>
      <c r="D32" s="507" t="s">
        <v>332</v>
      </c>
      <c r="E32" s="17">
        <v>222.18700000000001</v>
      </c>
      <c r="F32" s="508">
        <v>231.113</v>
      </c>
      <c r="G32" s="507" t="s">
        <v>264</v>
      </c>
      <c r="H32" s="17">
        <v>172.233</v>
      </c>
      <c r="I32" s="508">
        <v>178.773</v>
      </c>
      <c r="J32" s="507" t="s">
        <v>332</v>
      </c>
      <c r="K32" s="17">
        <v>195.38300000000001</v>
      </c>
      <c r="L32" s="508">
        <v>233.40299999999999</v>
      </c>
      <c r="M32" s="507" t="s">
        <v>325</v>
      </c>
      <c r="N32" s="17">
        <v>213.226</v>
      </c>
      <c r="O32" s="508">
        <v>494.23599999999999</v>
      </c>
      <c r="P32" s="77" t="s">
        <v>267</v>
      </c>
      <c r="Q32" s="62">
        <v>256.12</v>
      </c>
      <c r="R32" s="63">
        <v>693.1</v>
      </c>
      <c r="S32" s="77" t="s">
        <v>371</v>
      </c>
      <c r="T32" s="62">
        <v>578.14</v>
      </c>
      <c r="U32" s="63">
        <v>755.8</v>
      </c>
      <c r="V32" s="77" t="s">
        <v>371</v>
      </c>
      <c r="W32" s="62">
        <v>625.36</v>
      </c>
      <c r="X32" s="63">
        <v>744.6</v>
      </c>
      <c r="Y32" s="77" t="s">
        <v>268</v>
      </c>
      <c r="Z32" s="62">
        <v>682.99</v>
      </c>
      <c r="AA32" s="63">
        <v>714.51</v>
      </c>
      <c r="AB32" s="77" t="s">
        <v>273</v>
      </c>
      <c r="AC32" s="62">
        <v>682.68</v>
      </c>
      <c r="AD32" s="63">
        <v>1041.99</v>
      </c>
      <c r="AE32" s="77" t="s">
        <v>305</v>
      </c>
      <c r="AF32" s="62">
        <v>592.71</v>
      </c>
      <c r="AG32" s="63">
        <v>1048.8599999999999</v>
      </c>
      <c r="AH32" s="212" t="s">
        <v>274</v>
      </c>
      <c r="AI32" s="39">
        <v>924.73500000000001</v>
      </c>
      <c r="AJ32" s="97">
        <v>1215.9749999999999</v>
      </c>
      <c r="AK32" s="217" t="s">
        <v>451</v>
      </c>
      <c r="AL32" s="39">
        <v>1089.7511999999999</v>
      </c>
      <c r="AM32" s="97">
        <v>1679.9552000000001</v>
      </c>
      <c r="AN32" s="217" t="s">
        <v>278</v>
      </c>
      <c r="AO32" s="39">
        <v>935.80499999999995</v>
      </c>
      <c r="AP32" s="97">
        <v>1871.345</v>
      </c>
      <c r="AQ32" s="528" t="s">
        <v>236</v>
      </c>
      <c r="AR32" s="529">
        <v>1378.165</v>
      </c>
      <c r="AS32" s="530">
        <v>1895.125</v>
      </c>
      <c r="AT32" s="528" t="s">
        <v>480</v>
      </c>
      <c r="AU32" s="529">
        <v>1656.0351000000001</v>
      </c>
      <c r="AV32" s="530">
        <v>2137.1950999999999</v>
      </c>
      <c r="AW32" s="268" t="s">
        <v>374</v>
      </c>
      <c r="AX32" s="269">
        <v>1643.133034</v>
      </c>
      <c r="AY32" s="269">
        <v>187.87</v>
      </c>
      <c r="AZ32" s="269">
        <v>160.41999999999999</v>
      </c>
      <c r="BA32" s="269">
        <v>1991.4230339999999</v>
      </c>
      <c r="BB32" s="612">
        <f t="shared" si="10"/>
        <v>18.503735070778095</v>
      </c>
    </row>
    <row r="33" spans="1:54" ht="13.05" customHeight="1" x14ac:dyDescent="0.25">
      <c r="A33" s="75"/>
      <c r="B33" s="804"/>
      <c r="C33" s="259" t="s">
        <v>50</v>
      </c>
      <c r="D33" s="511" t="s">
        <v>297</v>
      </c>
      <c r="E33" s="512">
        <v>383.04899999999998</v>
      </c>
      <c r="F33" s="513">
        <v>530.45899999999995</v>
      </c>
      <c r="G33" s="511" t="s">
        <v>296</v>
      </c>
      <c r="H33" s="512">
        <v>448.22800000000001</v>
      </c>
      <c r="I33" s="513">
        <v>479.50799999999998</v>
      </c>
      <c r="J33" s="511" t="s">
        <v>331</v>
      </c>
      <c r="K33" s="512">
        <v>466.62099999999998</v>
      </c>
      <c r="L33" s="513">
        <v>495.07100000000003</v>
      </c>
      <c r="M33" s="511" t="s">
        <v>267</v>
      </c>
      <c r="N33" s="512">
        <v>486.57100000000003</v>
      </c>
      <c r="O33" s="513">
        <v>648.52099999999996</v>
      </c>
      <c r="P33" s="79" t="s">
        <v>476</v>
      </c>
      <c r="Q33" s="67">
        <v>550.50699999999995</v>
      </c>
      <c r="R33" s="68">
        <v>824.71699999999998</v>
      </c>
      <c r="S33" s="79" t="s">
        <v>364</v>
      </c>
      <c r="T33" s="67">
        <v>621.21699999999998</v>
      </c>
      <c r="U33" s="68">
        <v>790.49699999999996</v>
      </c>
      <c r="V33" s="79" t="s">
        <v>476</v>
      </c>
      <c r="W33" s="67">
        <v>656.21900000000005</v>
      </c>
      <c r="X33" s="68">
        <v>791.279</v>
      </c>
      <c r="Y33" s="79" t="s">
        <v>268</v>
      </c>
      <c r="Z33" s="67">
        <v>660.69899999999996</v>
      </c>
      <c r="AA33" s="68">
        <v>765.49900000000002</v>
      </c>
      <c r="AB33" s="79" t="s">
        <v>273</v>
      </c>
      <c r="AC33" s="67">
        <v>1044.249</v>
      </c>
      <c r="AD33" s="68">
        <v>1587.1089999999999</v>
      </c>
      <c r="AE33" s="79" t="s">
        <v>449</v>
      </c>
      <c r="AF33" s="67">
        <v>1156.3130000000001</v>
      </c>
      <c r="AG33" s="68">
        <v>1947.893</v>
      </c>
      <c r="AH33" s="213" t="s">
        <v>303</v>
      </c>
      <c r="AI33" s="42">
        <v>1824.664</v>
      </c>
      <c r="AJ33" s="102">
        <v>2028.154</v>
      </c>
      <c r="AK33" s="218" t="s">
        <v>240</v>
      </c>
      <c r="AL33" s="42">
        <v>1986.0830000000001</v>
      </c>
      <c r="AM33" s="102">
        <v>2620.8137999999999</v>
      </c>
      <c r="AN33" s="218" t="s">
        <v>241</v>
      </c>
      <c r="AO33" s="42">
        <v>2248.0545999999999</v>
      </c>
      <c r="AP33" s="102">
        <v>2966.8766000000001</v>
      </c>
      <c r="AQ33" s="534" t="s">
        <v>692</v>
      </c>
      <c r="AR33" s="535">
        <v>2686.8535999999999</v>
      </c>
      <c r="AS33" s="536">
        <v>3068.4636</v>
      </c>
      <c r="AT33" s="534" t="s">
        <v>603</v>
      </c>
      <c r="AU33" s="535">
        <v>2988.4004</v>
      </c>
      <c r="AV33" s="536">
        <v>3527.9173999999998</v>
      </c>
      <c r="AW33" s="272" t="s">
        <v>454</v>
      </c>
      <c r="AX33" s="273">
        <v>2862.9523669999999</v>
      </c>
      <c r="AY33" s="273">
        <v>285.94119999999998</v>
      </c>
      <c r="AZ33" s="273">
        <v>361.42700000000002</v>
      </c>
      <c r="BA33" s="273">
        <v>3510.3205670000002</v>
      </c>
      <c r="BB33" s="614">
        <f t="shared" si="10"/>
        <v>32.6168979048133</v>
      </c>
    </row>
    <row r="34" spans="1:54" ht="13.05" customHeight="1" x14ac:dyDescent="0.25">
      <c r="A34" s="75"/>
      <c r="B34" s="492" t="s">
        <v>32</v>
      </c>
      <c r="C34" s="261" t="s">
        <v>32</v>
      </c>
      <c r="D34" s="514" t="s">
        <v>53</v>
      </c>
      <c r="E34" s="515" t="s">
        <v>53</v>
      </c>
      <c r="F34" s="516" t="s">
        <v>53</v>
      </c>
      <c r="G34" s="514" t="s">
        <v>53</v>
      </c>
      <c r="H34" s="515" t="s">
        <v>53</v>
      </c>
      <c r="I34" s="516" t="s">
        <v>53</v>
      </c>
      <c r="J34" s="514" t="s">
        <v>53</v>
      </c>
      <c r="K34" s="515" t="s">
        <v>53</v>
      </c>
      <c r="L34" s="516" t="s">
        <v>53</v>
      </c>
      <c r="M34" s="514" t="s">
        <v>53</v>
      </c>
      <c r="N34" s="515" t="s">
        <v>53</v>
      </c>
      <c r="O34" s="516" t="s">
        <v>53</v>
      </c>
      <c r="P34" s="209" t="s">
        <v>53</v>
      </c>
      <c r="Q34" s="80" t="s">
        <v>53</v>
      </c>
      <c r="R34" s="81" t="s">
        <v>53</v>
      </c>
      <c r="S34" s="209" t="s">
        <v>256</v>
      </c>
      <c r="T34" s="80">
        <v>0.92</v>
      </c>
      <c r="U34" s="81">
        <v>15.837999999999999</v>
      </c>
      <c r="V34" s="209" t="s">
        <v>53</v>
      </c>
      <c r="W34" s="80" t="s">
        <v>53</v>
      </c>
      <c r="X34" s="81" t="s">
        <v>53</v>
      </c>
      <c r="Y34" s="209" t="s">
        <v>53</v>
      </c>
      <c r="Z34" s="80" t="s">
        <v>53</v>
      </c>
      <c r="AA34" s="81" t="s">
        <v>53</v>
      </c>
      <c r="AB34" s="209" t="s">
        <v>53</v>
      </c>
      <c r="AC34" s="80" t="s">
        <v>53</v>
      </c>
      <c r="AD34" s="81" t="s">
        <v>53</v>
      </c>
      <c r="AE34" s="209" t="s">
        <v>53</v>
      </c>
      <c r="AF34" s="80" t="s">
        <v>53</v>
      </c>
      <c r="AG34" s="81" t="s">
        <v>53</v>
      </c>
      <c r="AH34" s="213" t="s">
        <v>53</v>
      </c>
      <c r="AI34" s="42" t="s">
        <v>53</v>
      </c>
      <c r="AJ34" s="102" t="s">
        <v>53</v>
      </c>
      <c r="AK34" s="218" t="s">
        <v>53</v>
      </c>
      <c r="AL34" s="42" t="s">
        <v>53</v>
      </c>
      <c r="AM34" s="102" t="s">
        <v>53</v>
      </c>
      <c r="AN34" s="218" t="s">
        <v>293</v>
      </c>
      <c r="AO34" s="42" t="s">
        <v>53</v>
      </c>
      <c r="AP34" s="102">
        <v>32.170099999999998</v>
      </c>
      <c r="AQ34" s="537" t="s">
        <v>293</v>
      </c>
      <c r="AR34" s="538" t="s">
        <v>53</v>
      </c>
      <c r="AS34" s="539">
        <v>35.082099999999997</v>
      </c>
      <c r="AT34" s="537" t="s">
        <v>368</v>
      </c>
      <c r="AU34" s="538" t="s">
        <v>53</v>
      </c>
      <c r="AV34" s="539">
        <v>66.4114</v>
      </c>
      <c r="AW34" s="274" t="s">
        <v>368</v>
      </c>
      <c r="AX34" s="275" t="s">
        <v>53</v>
      </c>
      <c r="AY34" s="275" t="s">
        <v>333</v>
      </c>
      <c r="AZ34" s="275">
        <v>22.8</v>
      </c>
      <c r="BA34" s="275">
        <v>51.064391000000001</v>
      </c>
      <c r="BB34" s="612">
        <f t="shared" si="10"/>
        <v>0.47447576254891577</v>
      </c>
    </row>
    <row r="35" spans="1:54" ht="13.05" customHeight="1" x14ac:dyDescent="0.2">
      <c r="A35" s="75"/>
      <c r="B35" s="805" t="s">
        <v>35</v>
      </c>
      <c r="C35" s="540" t="s">
        <v>220</v>
      </c>
      <c r="D35" s="507"/>
      <c r="E35" s="17"/>
      <c r="F35" s="508"/>
      <c r="G35" s="507" t="s">
        <v>53</v>
      </c>
      <c r="H35" s="17" t="s">
        <v>53</v>
      </c>
      <c r="I35" s="508" t="s">
        <v>53</v>
      </c>
      <c r="J35" s="507" t="s">
        <v>53</v>
      </c>
      <c r="K35" s="17" t="s">
        <v>53</v>
      </c>
      <c r="L35" s="508" t="s">
        <v>53</v>
      </c>
      <c r="M35" s="507" t="s">
        <v>255</v>
      </c>
      <c r="N35" s="17" t="s">
        <v>53</v>
      </c>
      <c r="O35" s="508">
        <v>6.49</v>
      </c>
      <c r="P35" s="77" t="s">
        <v>53</v>
      </c>
      <c r="Q35" s="62" t="s">
        <v>53</v>
      </c>
      <c r="R35" s="63" t="s">
        <v>53</v>
      </c>
      <c r="S35" s="77" t="s">
        <v>53</v>
      </c>
      <c r="T35" s="62" t="s">
        <v>53</v>
      </c>
      <c r="U35" s="63" t="s">
        <v>53</v>
      </c>
      <c r="V35" s="77" t="s">
        <v>53</v>
      </c>
      <c r="W35" s="62">
        <v>1.46</v>
      </c>
      <c r="X35" s="63" t="s">
        <v>53</v>
      </c>
      <c r="Y35" s="77" t="s">
        <v>334</v>
      </c>
      <c r="Z35" s="62">
        <v>2.82</v>
      </c>
      <c r="AA35" s="63">
        <v>3.64</v>
      </c>
      <c r="AB35" s="77" t="s">
        <v>368</v>
      </c>
      <c r="AC35" s="62">
        <v>4.8899999999999997</v>
      </c>
      <c r="AD35" s="63">
        <v>4.9000000000000004</v>
      </c>
      <c r="AE35" s="77" t="s">
        <v>293</v>
      </c>
      <c r="AF35" s="62">
        <v>3.04</v>
      </c>
      <c r="AG35" s="63">
        <v>6.85</v>
      </c>
      <c r="AH35" s="212" t="s">
        <v>257</v>
      </c>
      <c r="AI35" s="39">
        <v>4.82</v>
      </c>
      <c r="AJ35" s="25">
        <v>11.14</v>
      </c>
      <c r="AK35" s="217" t="s">
        <v>329</v>
      </c>
      <c r="AL35" s="39">
        <v>10.36</v>
      </c>
      <c r="AM35" s="25">
        <v>13.58</v>
      </c>
      <c r="AN35" s="217" t="s">
        <v>296</v>
      </c>
      <c r="AO35" s="39">
        <v>12.58</v>
      </c>
      <c r="AP35" s="25">
        <v>26.434999999999999</v>
      </c>
      <c r="AQ35" s="528" t="s">
        <v>324</v>
      </c>
      <c r="AR35" s="529">
        <v>14.53</v>
      </c>
      <c r="AS35" s="530">
        <v>37.034999999999997</v>
      </c>
      <c r="AT35" s="528" t="s">
        <v>327</v>
      </c>
      <c r="AU35" s="529">
        <v>25.46</v>
      </c>
      <c r="AV35" s="530">
        <v>43.4574</v>
      </c>
      <c r="AW35" s="268" t="s">
        <v>299</v>
      </c>
      <c r="AX35" s="269">
        <v>35.37961</v>
      </c>
      <c r="AY35" s="269">
        <v>4.9000000000000004</v>
      </c>
      <c r="AZ35" s="269">
        <v>0.81240000000000001</v>
      </c>
      <c r="BA35" s="269">
        <v>52.442010000000003</v>
      </c>
      <c r="BB35" s="612">
        <f t="shared" si="10"/>
        <v>0.48727620553328183</v>
      </c>
    </row>
    <row r="36" spans="1:54" ht="13.05" customHeight="1" x14ac:dyDescent="0.2">
      <c r="A36" s="75"/>
      <c r="B36" s="805"/>
      <c r="C36" s="541" t="s">
        <v>43</v>
      </c>
      <c r="D36" s="509"/>
      <c r="E36" s="20"/>
      <c r="F36" s="510"/>
      <c r="G36" s="509"/>
      <c r="H36" s="20"/>
      <c r="I36" s="510"/>
      <c r="J36" s="509"/>
      <c r="K36" s="20"/>
      <c r="L36" s="510"/>
      <c r="M36" s="509" t="s">
        <v>53</v>
      </c>
      <c r="N36" s="20" t="s">
        <v>53</v>
      </c>
      <c r="O36" s="510" t="s">
        <v>53</v>
      </c>
      <c r="P36" s="78" t="s">
        <v>372</v>
      </c>
      <c r="Q36" s="65">
        <v>1.95</v>
      </c>
      <c r="R36" s="66">
        <v>5.43</v>
      </c>
      <c r="S36" s="78" t="s">
        <v>372</v>
      </c>
      <c r="T36" s="65">
        <v>5.42</v>
      </c>
      <c r="U36" s="66">
        <v>5.42</v>
      </c>
      <c r="V36" s="78" t="s">
        <v>372</v>
      </c>
      <c r="W36" s="65">
        <v>5.32</v>
      </c>
      <c r="X36" s="66">
        <v>5.32</v>
      </c>
      <c r="Y36" s="78" t="s">
        <v>372</v>
      </c>
      <c r="Z36" s="65">
        <v>5.32</v>
      </c>
      <c r="AA36" s="66">
        <v>5.32</v>
      </c>
      <c r="AB36" s="78" t="s">
        <v>256</v>
      </c>
      <c r="AC36" s="65">
        <v>7.57</v>
      </c>
      <c r="AD36" s="66">
        <v>7.57</v>
      </c>
      <c r="AE36" s="78" t="s">
        <v>258</v>
      </c>
      <c r="AF36" s="65" t="s">
        <v>293</v>
      </c>
      <c r="AG36" s="66">
        <v>125.87</v>
      </c>
      <c r="AH36" s="212" t="s">
        <v>260</v>
      </c>
      <c r="AI36" s="39">
        <v>6.52</v>
      </c>
      <c r="AJ36" s="25">
        <v>154.02000000000001</v>
      </c>
      <c r="AK36" s="217" t="s">
        <v>332</v>
      </c>
      <c r="AL36" s="39">
        <v>13.48</v>
      </c>
      <c r="AM36" s="25">
        <v>186.012</v>
      </c>
      <c r="AN36" s="217" t="s">
        <v>369</v>
      </c>
      <c r="AO36" s="39">
        <v>115.8</v>
      </c>
      <c r="AP36" s="25">
        <v>189.922</v>
      </c>
      <c r="AQ36" s="531" t="s">
        <v>369</v>
      </c>
      <c r="AR36" s="532">
        <v>129.755</v>
      </c>
      <c r="AS36" s="533">
        <v>158.83600000000001</v>
      </c>
      <c r="AT36" s="531" t="s">
        <v>362</v>
      </c>
      <c r="AU36" s="532">
        <v>282.20499999999998</v>
      </c>
      <c r="AV36" s="533">
        <v>295.95600000000002</v>
      </c>
      <c r="AW36" s="270" t="s">
        <v>324</v>
      </c>
      <c r="AX36" s="271">
        <v>159.49183099999999</v>
      </c>
      <c r="AY36" s="271">
        <v>1.94</v>
      </c>
      <c r="AZ36" s="271" t="s">
        <v>53</v>
      </c>
      <c r="BA36" s="271">
        <v>170.421831</v>
      </c>
      <c r="BB36" s="613">
        <f t="shared" si="10"/>
        <v>1.5835110658366112</v>
      </c>
    </row>
    <row r="37" spans="1:54" ht="13.05" customHeight="1" x14ac:dyDescent="0.2">
      <c r="A37" s="75"/>
      <c r="B37" s="805"/>
      <c r="C37" s="541" t="s">
        <v>107</v>
      </c>
      <c r="D37" s="509"/>
      <c r="E37" s="20"/>
      <c r="F37" s="510"/>
      <c r="G37" s="509"/>
      <c r="H37" s="20"/>
      <c r="I37" s="510"/>
      <c r="J37" s="509" t="s">
        <v>53</v>
      </c>
      <c r="K37" s="20" t="s">
        <v>53</v>
      </c>
      <c r="L37" s="510" t="s">
        <v>53</v>
      </c>
      <c r="M37" s="509" t="s">
        <v>53</v>
      </c>
      <c r="N37" s="20" t="s">
        <v>53</v>
      </c>
      <c r="O37" s="510" t="s">
        <v>53</v>
      </c>
      <c r="P37" s="78" t="s">
        <v>53</v>
      </c>
      <c r="Q37" s="65" t="s">
        <v>53</v>
      </c>
      <c r="R37" s="66" t="s">
        <v>53</v>
      </c>
      <c r="S37" s="78" t="s">
        <v>53</v>
      </c>
      <c r="T37" s="65" t="s">
        <v>53</v>
      </c>
      <c r="U37" s="66" t="s">
        <v>53</v>
      </c>
      <c r="V37" s="78" t="s">
        <v>53</v>
      </c>
      <c r="W37" s="65" t="s">
        <v>53</v>
      </c>
      <c r="X37" s="66" t="s">
        <v>53</v>
      </c>
      <c r="Y37" s="78" t="s">
        <v>53</v>
      </c>
      <c r="Z37" s="65" t="s">
        <v>53</v>
      </c>
      <c r="AA37" s="66" t="s">
        <v>53</v>
      </c>
      <c r="AB37" s="78" t="s">
        <v>53</v>
      </c>
      <c r="AC37" s="65" t="s">
        <v>53</v>
      </c>
      <c r="AD37" s="66" t="s">
        <v>53</v>
      </c>
      <c r="AE37" s="78" t="s">
        <v>53</v>
      </c>
      <c r="AF37" s="65" t="s">
        <v>53</v>
      </c>
      <c r="AG37" s="66" t="s">
        <v>53</v>
      </c>
      <c r="AH37" s="212" t="s">
        <v>256</v>
      </c>
      <c r="AI37" s="39" t="s">
        <v>53</v>
      </c>
      <c r="AJ37" s="25">
        <v>1.335</v>
      </c>
      <c r="AK37" s="217" t="s">
        <v>293</v>
      </c>
      <c r="AL37" s="39">
        <v>1.2250000000000001</v>
      </c>
      <c r="AM37" s="25">
        <v>2.2050000000000001</v>
      </c>
      <c r="AN37" s="217" t="s">
        <v>257</v>
      </c>
      <c r="AO37" s="39">
        <v>2.645</v>
      </c>
      <c r="AP37" s="25">
        <v>3.1349999999999998</v>
      </c>
      <c r="AQ37" s="531" t="s">
        <v>258</v>
      </c>
      <c r="AR37" s="532">
        <v>5.5469999999999997</v>
      </c>
      <c r="AS37" s="533">
        <v>5.5570000000000004</v>
      </c>
      <c r="AT37" s="531" t="s">
        <v>261</v>
      </c>
      <c r="AU37" s="532">
        <v>6.2869999999999999</v>
      </c>
      <c r="AV37" s="533">
        <v>6.7619999999999996</v>
      </c>
      <c r="AW37" s="270" t="s">
        <v>332</v>
      </c>
      <c r="AX37" s="271">
        <v>4.1313639999999996</v>
      </c>
      <c r="AY37" s="271" t="s">
        <v>333</v>
      </c>
      <c r="AZ37" s="271">
        <v>0.46500000000000002</v>
      </c>
      <c r="BA37" s="271">
        <v>4.5963640000000003</v>
      </c>
      <c r="BB37" s="613">
        <f t="shared" si="10"/>
        <v>4.2708103849752849E-2</v>
      </c>
    </row>
    <row r="38" spans="1:54" ht="13.05" customHeight="1" x14ac:dyDescent="0.2">
      <c r="A38" s="75"/>
      <c r="B38" s="805"/>
      <c r="C38" s="541" t="s">
        <v>108</v>
      </c>
      <c r="D38" s="509"/>
      <c r="E38" s="20"/>
      <c r="F38" s="510"/>
      <c r="G38" s="509"/>
      <c r="H38" s="20"/>
      <c r="I38" s="510"/>
      <c r="J38" s="509"/>
      <c r="K38" s="20"/>
      <c r="L38" s="510"/>
      <c r="M38" s="509"/>
      <c r="N38" s="20"/>
      <c r="O38" s="510"/>
      <c r="P38" s="78"/>
      <c r="Q38" s="65"/>
      <c r="R38" s="66"/>
      <c r="S38" s="78"/>
      <c r="T38" s="65"/>
      <c r="U38" s="66"/>
      <c r="V38" s="78"/>
      <c r="W38" s="65"/>
      <c r="X38" s="66"/>
      <c r="Y38" s="78"/>
      <c r="Z38" s="65"/>
      <c r="AA38" s="66"/>
      <c r="AB38" s="78"/>
      <c r="AC38" s="65"/>
      <c r="AD38" s="66"/>
      <c r="AE38" s="78"/>
      <c r="AF38" s="65"/>
      <c r="AG38" s="66"/>
      <c r="AH38" s="212"/>
      <c r="AI38" s="39"/>
      <c r="AJ38" s="25"/>
      <c r="AK38" s="217"/>
      <c r="AL38" s="39"/>
      <c r="AM38" s="25"/>
      <c r="AN38" s="217"/>
      <c r="AO38" s="39"/>
      <c r="AP38" s="25"/>
      <c r="AQ38" s="531"/>
      <c r="AR38" s="532"/>
      <c r="AS38" s="533"/>
      <c r="AT38" s="531"/>
      <c r="AU38" s="532"/>
      <c r="AV38" s="533"/>
      <c r="AW38" s="270"/>
      <c r="AX38" s="271"/>
      <c r="AY38" s="271"/>
      <c r="AZ38" s="271"/>
      <c r="BA38" s="271"/>
      <c r="BB38" s="613">
        <f t="shared" si="10"/>
        <v>0</v>
      </c>
    </row>
    <row r="39" spans="1:54" ht="13.05" customHeight="1" x14ac:dyDescent="0.2">
      <c r="A39" s="75"/>
      <c r="B39" s="805"/>
      <c r="C39" s="542" t="s">
        <v>109</v>
      </c>
      <c r="D39" s="511" t="s">
        <v>53</v>
      </c>
      <c r="E39" s="512" t="s">
        <v>53</v>
      </c>
      <c r="F39" s="513" t="s">
        <v>53</v>
      </c>
      <c r="G39" s="511" t="s">
        <v>53</v>
      </c>
      <c r="H39" s="512" t="s">
        <v>53</v>
      </c>
      <c r="I39" s="513" t="s">
        <v>53</v>
      </c>
      <c r="J39" s="511" t="s">
        <v>255</v>
      </c>
      <c r="K39" s="512">
        <v>1.9179999999999999</v>
      </c>
      <c r="L39" s="513">
        <v>5.3280000000000003</v>
      </c>
      <c r="M39" s="511" t="s">
        <v>53</v>
      </c>
      <c r="N39" s="512" t="s">
        <v>53</v>
      </c>
      <c r="O39" s="513" t="s">
        <v>53</v>
      </c>
      <c r="P39" s="79" t="s">
        <v>53</v>
      </c>
      <c r="Q39" s="67" t="s">
        <v>53</v>
      </c>
      <c r="R39" s="68" t="s">
        <v>53</v>
      </c>
      <c r="S39" s="79" t="s">
        <v>53</v>
      </c>
      <c r="T39" s="67" t="s">
        <v>53</v>
      </c>
      <c r="U39" s="68" t="s">
        <v>53</v>
      </c>
      <c r="V39" s="79" t="s">
        <v>53</v>
      </c>
      <c r="W39" s="67" t="s">
        <v>53</v>
      </c>
      <c r="X39" s="68" t="s">
        <v>53</v>
      </c>
      <c r="Y39" s="79" t="s">
        <v>53</v>
      </c>
      <c r="Z39" s="67" t="s">
        <v>53</v>
      </c>
      <c r="AA39" s="68" t="s">
        <v>53</v>
      </c>
      <c r="AB39" s="79" t="s">
        <v>372</v>
      </c>
      <c r="AC39" s="67">
        <v>0.05</v>
      </c>
      <c r="AD39" s="68">
        <v>0.14000000000000001</v>
      </c>
      <c r="AE39" s="79" t="s">
        <v>334</v>
      </c>
      <c r="AF39" s="67">
        <v>0.53</v>
      </c>
      <c r="AG39" s="68">
        <v>0.64</v>
      </c>
      <c r="AH39" s="212" t="s">
        <v>293</v>
      </c>
      <c r="AI39" s="39">
        <v>1.56</v>
      </c>
      <c r="AJ39" s="25">
        <v>1.65</v>
      </c>
      <c r="AK39" s="217" t="s">
        <v>368</v>
      </c>
      <c r="AL39" s="39">
        <v>1.05</v>
      </c>
      <c r="AM39" s="25">
        <v>2.16</v>
      </c>
      <c r="AN39" s="217" t="s">
        <v>294</v>
      </c>
      <c r="AO39" s="39">
        <v>0.99099999999999999</v>
      </c>
      <c r="AP39" s="25">
        <v>2.8610000000000002</v>
      </c>
      <c r="AQ39" s="534" t="s">
        <v>294</v>
      </c>
      <c r="AR39" s="535">
        <v>0.58009999999999995</v>
      </c>
      <c r="AS39" s="536">
        <v>2.6526000000000001</v>
      </c>
      <c r="AT39" s="534" t="s">
        <v>258</v>
      </c>
      <c r="AU39" s="535">
        <v>0.89029999999999998</v>
      </c>
      <c r="AV39" s="536">
        <v>2.0613999999999999</v>
      </c>
      <c r="AW39" s="272" t="s">
        <v>335</v>
      </c>
      <c r="AX39" s="273">
        <v>0.90600000000000003</v>
      </c>
      <c r="AY39" s="273" t="s">
        <v>333</v>
      </c>
      <c r="AZ39" s="273" t="s">
        <v>53</v>
      </c>
      <c r="BA39" s="273">
        <v>0.90610000000000002</v>
      </c>
      <c r="BB39" s="614">
        <f t="shared" si="10"/>
        <v>8.4192228679584678E-3</v>
      </c>
    </row>
    <row r="40" spans="1:54" ht="13.05" customHeight="1" x14ac:dyDescent="0.25">
      <c r="A40" s="75"/>
      <c r="B40" s="492" t="s">
        <v>36</v>
      </c>
      <c r="C40" s="261" t="s">
        <v>36</v>
      </c>
      <c r="D40" s="514" t="s">
        <v>258</v>
      </c>
      <c r="E40" s="515">
        <v>11.254</v>
      </c>
      <c r="F40" s="516">
        <v>13.103999999999999</v>
      </c>
      <c r="G40" s="514" t="s">
        <v>294</v>
      </c>
      <c r="H40" s="515">
        <v>11.991</v>
      </c>
      <c r="I40" s="516">
        <v>13.711</v>
      </c>
      <c r="J40" s="514" t="s">
        <v>260</v>
      </c>
      <c r="K40" s="515">
        <v>14.157999999999999</v>
      </c>
      <c r="L40" s="516">
        <v>18.617999999999999</v>
      </c>
      <c r="M40" s="514" t="s">
        <v>336</v>
      </c>
      <c r="N40" s="515">
        <v>18.22</v>
      </c>
      <c r="O40" s="516">
        <v>21.15</v>
      </c>
      <c r="P40" s="209" t="s">
        <v>259</v>
      </c>
      <c r="Q40" s="80">
        <v>24.16</v>
      </c>
      <c r="R40" s="81">
        <v>26.46</v>
      </c>
      <c r="S40" s="209" t="s">
        <v>259</v>
      </c>
      <c r="T40" s="80">
        <v>37.729999999999997</v>
      </c>
      <c r="U40" s="81">
        <v>38.67</v>
      </c>
      <c r="V40" s="209" t="s">
        <v>295</v>
      </c>
      <c r="W40" s="80">
        <v>43.89</v>
      </c>
      <c r="X40" s="81">
        <v>43.89</v>
      </c>
      <c r="Y40" s="209" t="s">
        <v>331</v>
      </c>
      <c r="Z40" s="80">
        <v>45.86</v>
      </c>
      <c r="AA40" s="81">
        <v>47.16</v>
      </c>
      <c r="AB40" s="209" t="s">
        <v>370</v>
      </c>
      <c r="AC40" s="80">
        <v>48.53</v>
      </c>
      <c r="AD40" s="81">
        <v>50.44</v>
      </c>
      <c r="AE40" s="209" t="s">
        <v>265</v>
      </c>
      <c r="AF40" s="80">
        <v>47.71</v>
      </c>
      <c r="AG40" s="81">
        <v>55.59</v>
      </c>
      <c r="AH40" s="214" t="s">
        <v>327</v>
      </c>
      <c r="AI40" s="100">
        <v>48.54</v>
      </c>
      <c r="AJ40" s="107">
        <v>62.51</v>
      </c>
      <c r="AK40" s="219" t="s">
        <v>224</v>
      </c>
      <c r="AL40" s="100">
        <v>102.691</v>
      </c>
      <c r="AM40" s="107">
        <v>117.633</v>
      </c>
      <c r="AN40" s="219" t="s">
        <v>270</v>
      </c>
      <c r="AO40" s="100">
        <v>78.817999999999998</v>
      </c>
      <c r="AP40" s="107">
        <v>99.414000000000001</v>
      </c>
      <c r="AQ40" s="537" t="s">
        <v>316</v>
      </c>
      <c r="AR40" s="538">
        <v>97.010999999999996</v>
      </c>
      <c r="AS40" s="539">
        <v>103.13160000000001</v>
      </c>
      <c r="AT40" s="537" t="s">
        <v>477</v>
      </c>
      <c r="AU40" s="538">
        <v>104.51609999999999</v>
      </c>
      <c r="AV40" s="539">
        <v>108.91630000000001</v>
      </c>
      <c r="AW40" s="274" t="s">
        <v>318</v>
      </c>
      <c r="AX40" s="275">
        <v>101.367503</v>
      </c>
      <c r="AY40" s="275">
        <v>2.2536</v>
      </c>
      <c r="AZ40" s="275">
        <v>2.0186000000000002</v>
      </c>
      <c r="BA40" s="275">
        <v>105.639703</v>
      </c>
      <c r="BB40" s="612">
        <f t="shared" si="10"/>
        <v>0.98157400205489531</v>
      </c>
    </row>
    <row r="41" spans="1:54" ht="30.6" x14ac:dyDescent="0.25">
      <c r="A41" s="75"/>
      <c r="B41" s="491" t="s">
        <v>40</v>
      </c>
      <c r="C41" s="262" t="s">
        <v>66</v>
      </c>
      <c r="D41" s="517" t="s">
        <v>53</v>
      </c>
      <c r="E41" s="518" t="s">
        <v>53</v>
      </c>
      <c r="F41" s="519" t="s">
        <v>53</v>
      </c>
      <c r="G41" s="517"/>
      <c r="H41" s="518"/>
      <c r="I41" s="519"/>
      <c r="J41" s="517"/>
      <c r="K41" s="518"/>
      <c r="L41" s="519"/>
      <c r="M41" s="517"/>
      <c r="N41" s="518"/>
      <c r="O41" s="519"/>
      <c r="P41" s="77" t="s">
        <v>53</v>
      </c>
      <c r="Q41" s="62" t="s">
        <v>53</v>
      </c>
      <c r="R41" s="63" t="s">
        <v>53</v>
      </c>
      <c r="S41" s="77" t="s">
        <v>53</v>
      </c>
      <c r="T41" s="62" t="s">
        <v>53</v>
      </c>
      <c r="U41" s="63" t="s">
        <v>53</v>
      </c>
      <c r="V41" s="77" t="s">
        <v>53</v>
      </c>
      <c r="W41" s="62" t="s">
        <v>53</v>
      </c>
      <c r="X41" s="63" t="s">
        <v>53</v>
      </c>
      <c r="Y41" s="77" t="s">
        <v>53</v>
      </c>
      <c r="Z41" s="62" t="s">
        <v>53</v>
      </c>
      <c r="AA41" s="63" t="s">
        <v>53</v>
      </c>
      <c r="AB41" s="77" t="s">
        <v>256</v>
      </c>
      <c r="AC41" s="62" t="s">
        <v>53</v>
      </c>
      <c r="AD41" s="63">
        <v>5.51</v>
      </c>
      <c r="AE41" s="77" t="s">
        <v>53</v>
      </c>
      <c r="AF41" s="62" t="s">
        <v>53</v>
      </c>
      <c r="AG41" s="63" t="s">
        <v>53</v>
      </c>
      <c r="AH41" s="212" t="s">
        <v>53</v>
      </c>
      <c r="AI41" s="39" t="s">
        <v>53</v>
      </c>
      <c r="AJ41" s="25" t="s">
        <v>53</v>
      </c>
      <c r="AK41" s="217" t="s">
        <v>53</v>
      </c>
      <c r="AL41" s="39" t="s">
        <v>53</v>
      </c>
      <c r="AM41" s="25" t="s">
        <v>53</v>
      </c>
      <c r="AN41" s="217" t="s">
        <v>368</v>
      </c>
      <c r="AO41" s="39">
        <v>6.5488999999999997</v>
      </c>
      <c r="AP41" s="25">
        <v>7.0789</v>
      </c>
      <c r="AQ41" s="537" t="s">
        <v>329</v>
      </c>
      <c r="AR41" s="538">
        <v>5.8510999999999997</v>
      </c>
      <c r="AS41" s="539">
        <v>7.1910999999999996</v>
      </c>
      <c r="AT41" s="537" t="s">
        <v>263</v>
      </c>
      <c r="AU41" s="538">
        <v>7.8819999999999997</v>
      </c>
      <c r="AV41" s="539">
        <v>13.123100000000001</v>
      </c>
      <c r="AW41" s="274" t="s">
        <v>331</v>
      </c>
      <c r="AX41" s="275">
        <v>11.377598000000001</v>
      </c>
      <c r="AY41" s="275">
        <v>20.890999999999998</v>
      </c>
      <c r="AZ41" s="275" t="s">
        <v>53</v>
      </c>
      <c r="BA41" s="275">
        <v>33.358697999999997</v>
      </c>
      <c r="BB41" s="612">
        <f t="shared" si="10"/>
        <v>0.30995951114327375</v>
      </c>
    </row>
    <row r="42" spans="1:54" ht="13.05" customHeight="1" x14ac:dyDescent="0.25">
      <c r="A42" s="75"/>
      <c r="B42" s="802" t="s">
        <v>33</v>
      </c>
      <c r="C42" s="262" t="s">
        <v>52</v>
      </c>
      <c r="D42" s="520"/>
      <c r="E42" s="359"/>
      <c r="F42" s="521"/>
      <c r="G42" s="520" t="s">
        <v>53</v>
      </c>
      <c r="H42" s="359" t="s">
        <v>53</v>
      </c>
      <c r="I42" s="521" t="s">
        <v>53</v>
      </c>
      <c r="J42" s="520" t="s">
        <v>53</v>
      </c>
      <c r="K42" s="359" t="s">
        <v>53</v>
      </c>
      <c r="L42" s="521" t="s">
        <v>53</v>
      </c>
      <c r="M42" s="520" t="s">
        <v>53</v>
      </c>
      <c r="N42" s="359" t="s">
        <v>53</v>
      </c>
      <c r="O42" s="521" t="s">
        <v>53</v>
      </c>
      <c r="P42" s="77" t="s">
        <v>53</v>
      </c>
      <c r="Q42" s="62" t="s">
        <v>53</v>
      </c>
      <c r="R42" s="63" t="s">
        <v>53</v>
      </c>
      <c r="S42" s="77"/>
      <c r="T42" s="62"/>
      <c r="U42" s="63"/>
      <c r="V42" s="77"/>
      <c r="W42" s="62"/>
      <c r="X42" s="63"/>
      <c r="Y42" s="77"/>
      <c r="Z42" s="62"/>
      <c r="AA42" s="63"/>
      <c r="AB42" s="77"/>
      <c r="AC42" s="62"/>
      <c r="AD42" s="63"/>
      <c r="AE42" s="77"/>
      <c r="AF42" s="62"/>
      <c r="AG42" s="63"/>
      <c r="AH42" s="211" t="s">
        <v>53</v>
      </c>
      <c r="AI42" s="35" t="s">
        <v>53</v>
      </c>
      <c r="AJ42" s="24" t="s">
        <v>53</v>
      </c>
      <c r="AK42" s="216" t="s">
        <v>53</v>
      </c>
      <c r="AL42" s="35" t="s">
        <v>53</v>
      </c>
      <c r="AM42" s="24" t="s">
        <v>53</v>
      </c>
      <c r="AN42" s="216" t="s">
        <v>53</v>
      </c>
      <c r="AO42" s="35" t="s">
        <v>53</v>
      </c>
      <c r="AP42" s="24" t="s">
        <v>53</v>
      </c>
      <c r="AQ42" s="528"/>
      <c r="AR42" s="529"/>
      <c r="AS42" s="530"/>
      <c r="AT42" s="528"/>
      <c r="AU42" s="529"/>
      <c r="AV42" s="530"/>
      <c r="AW42" s="268" t="s">
        <v>372</v>
      </c>
      <c r="AX42" s="269">
        <v>0.64</v>
      </c>
      <c r="AY42" s="269" t="s">
        <v>333</v>
      </c>
      <c r="AZ42" s="269" t="s">
        <v>333</v>
      </c>
      <c r="BA42" s="269">
        <v>0.64</v>
      </c>
      <c r="BB42" s="612">
        <f t="shared" si="10"/>
        <v>5.9466975339293893E-3</v>
      </c>
    </row>
    <row r="43" spans="1:54" ht="13.05" customHeight="1" thickBot="1" x14ac:dyDescent="0.3">
      <c r="A43" s="75"/>
      <c r="B43" s="803"/>
      <c r="C43" s="263" t="s">
        <v>51</v>
      </c>
      <c r="D43" s="522" t="s">
        <v>331</v>
      </c>
      <c r="E43" s="523">
        <v>109.919</v>
      </c>
      <c r="F43" s="524">
        <v>130.82900000000001</v>
      </c>
      <c r="G43" s="522" t="s">
        <v>331</v>
      </c>
      <c r="H43" s="523">
        <v>113.782</v>
      </c>
      <c r="I43" s="524">
        <v>120.822</v>
      </c>
      <c r="J43" s="522" t="s">
        <v>297</v>
      </c>
      <c r="K43" s="523">
        <v>86.983999999999995</v>
      </c>
      <c r="L43" s="524">
        <v>117.937</v>
      </c>
      <c r="M43" s="522" t="s">
        <v>325</v>
      </c>
      <c r="N43" s="523">
        <v>76.825999999999993</v>
      </c>
      <c r="O43" s="524">
        <v>141.08600000000001</v>
      </c>
      <c r="P43" s="210" t="s">
        <v>259</v>
      </c>
      <c r="Q43" s="84">
        <v>34.19</v>
      </c>
      <c r="R43" s="85">
        <v>46.75</v>
      </c>
      <c r="S43" s="210" t="s">
        <v>325</v>
      </c>
      <c r="T43" s="84">
        <v>47.75</v>
      </c>
      <c r="U43" s="85">
        <v>54.56</v>
      </c>
      <c r="V43" s="210" t="s">
        <v>545</v>
      </c>
      <c r="W43" s="84">
        <v>85.27</v>
      </c>
      <c r="X43" s="85">
        <v>88.48</v>
      </c>
      <c r="Y43" s="525" t="s">
        <v>327</v>
      </c>
      <c r="Z43" s="526">
        <v>59.7</v>
      </c>
      <c r="AA43" s="527">
        <v>64.930000000000007</v>
      </c>
      <c r="AB43" s="525" t="s">
        <v>224</v>
      </c>
      <c r="AC43" s="526">
        <v>51.793399999999998</v>
      </c>
      <c r="AD43" s="527">
        <v>78.683400000000006</v>
      </c>
      <c r="AE43" s="525" t="s">
        <v>269</v>
      </c>
      <c r="AF43" s="526">
        <v>84.26</v>
      </c>
      <c r="AG43" s="527">
        <v>162.21</v>
      </c>
      <c r="AH43" s="215" t="s">
        <v>609</v>
      </c>
      <c r="AI43" s="106">
        <v>71.827100000000002</v>
      </c>
      <c r="AJ43" s="88">
        <v>117.8871</v>
      </c>
      <c r="AK43" s="220" t="s">
        <v>274</v>
      </c>
      <c r="AL43" s="106">
        <v>157.64779999999999</v>
      </c>
      <c r="AM43" s="88">
        <v>336.16410000000002</v>
      </c>
      <c r="AN43" s="220" t="s">
        <v>318</v>
      </c>
      <c r="AO43" s="106">
        <v>72.224699999999999</v>
      </c>
      <c r="AP43" s="88">
        <v>176.13480000000001</v>
      </c>
      <c r="AQ43" s="525" t="s">
        <v>275</v>
      </c>
      <c r="AR43" s="526">
        <v>137.2089</v>
      </c>
      <c r="AS43" s="527">
        <v>201.839</v>
      </c>
      <c r="AT43" s="525" t="s">
        <v>450</v>
      </c>
      <c r="AU43" s="526">
        <v>202.8682</v>
      </c>
      <c r="AV43" s="527">
        <v>247.69829999999999</v>
      </c>
      <c r="AW43" s="276" t="s">
        <v>277</v>
      </c>
      <c r="AX43" s="277">
        <v>231.95347699999999</v>
      </c>
      <c r="AY43" s="277">
        <v>20.9773</v>
      </c>
      <c r="AZ43" s="277">
        <v>16.5501</v>
      </c>
      <c r="BA43" s="277">
        <v>269.48087700000002</v>
      </c>
      <c r="BB43" s="616">
        <f t="shared" si="10"/>
        <v>2.5039394792141079</v>
      </c>
    </row>
    <row r="44" spans="1:54" ht="16.5" customHeight="1" x14ac:dyDescent="0.25">
      <c r="B44" s="61"/>
      <c r="C44" s="82"/>
      <c r="D44" s="82"/>
      <c r="E44" s="82"/>
      <c r="F44" s="82"/>
      <c r="G44" s="82"/>
      <c r="H44" s="82"/>
      <c r="I44" s="82"/>
      <c r="J44" s="82"/>
      <c r="K44" s="82"/>
      <c r="L44" s="82"/>
      <c r="M44" s="82"/>
      <c r="N44" s="82"/>
      <c r="O44" s="82"/>
      <c r="P44" s="53"/>
      <c r="Q44" s="53"/>
      <c r="R44" s="53"/>
      <c r="S44" s="53"/>
      <c r="T44" s="53"/>
      <c r="U44" s="53"/>
      <c r="V44" s="53"/>
      <c r="W44" s="53"/>
      <c r="X44" s="53"/>
      <c r="Y44" s="53"/>
      <c r="AB44" s="54"/>
      <c r="AE44" s="55"/>
      <c r="AF44" s="55"/>
      <c r="AG44" s="55"/>
      <c r="AH44" s="52"/>
      <c r="AI44" s="52"/>
      <c r="AJ44" s="52"/>
      <c r="AK44" s="145"/>
      <c r="AL44" s="52"/>
      <c r="AM44" s="89"/>
      <c r="AN44" s="132"/>
      <c r="BA44" s="89"/>
      <c r="BB44" s="578"/>
    </row>
    <row r="45" spans="1:54" s="142" customFormat="1" ht="13.8" thickBot="1" x14ac:dyDescent="0.3">
      <c r="A45" s="140"/>
      <c r="B45" s="141"/>
      <c r="C45" s="140"/>
      <c r="D45" s="140"/>
      <c r="E45" s="140"/>
      <c r="F45" s="140"/>
      <c r="G45" s="140"/>
      <c r="H45" s="140"/>
      <c r="I45" s="140"/>
      <c r="J45" s="140"/>
      <c r="K45" s="140"/>
      <c r="L45" s="140"/>
      <c r="M45" s="140"/>
      <c r="N45" s="140"/>
      <c r="O45" s="140"/>
      <c r="AH45" s="143"/>
      <c r="AI45" s="143"/>
      <c r="AJ45" s="143"/>
      <c r="AN45" s="133"/>
    </row>
    <row r="46" spans="1:54" s="103" customFormat="1" ht="13.8" thickBot="1" x14ac:dyDescent="0.3">
      <c r="A46" s="113"/>
      <c r="B46" s="488" t="s">
        <v>81</v>
      </c>
      <c r="C46" s="114"/>
      <c r="D46" s="785" t="s">
        <v>101</v>
      </c>
      <c r="E46" s="786"/>
      <c r="F46" s="787"/>
      <c r="G46" s="785" t="s">
        <v>102</v>
      </c>
      <c r="H46" s="786"/>
      <c r="I46" s="787"/>
      <c r="J46" s="785" t="s">
        <v>103</v>
      </c>
      <c r="K46" s="786"/>
      <c r="L46" s="787"/>
      <c r="M46" s="785" t="s">
        <v>100</v>
      </c>
      <c r="N46" s="786"/>
      <c r="O46" s="787"/>
      <c r="P46" s="794" t="s">
        <v>1</v>
      </c>
      <c r="Q46" s="795"/>
      <c r="R46" s="796"/>
      <c r="S46" s="794" t="s">
        <v>2</v>
      </c>
      <c r="T46" s="795"/>
      <c r="U46" s="796"/>
      <c r="V46" s="794" t="s">
        <v>3</v>
      </c>
      <c r="W46" s="795"/>
      <c r="X46" s="796"/>
      <c r="Y46" s="794">
        <v>2014</v>
      </c>
      <c r="Z46" s="795"/>
      <c r="AA46" s="796"/>
      <c r="AB46" s="794">
        <v>2015</v>
      </c>
      <c r="AC46" s="795"/>
      <c r="AD46" s="796"/>
      <c r="AE46" s="794">
        <v>2016</v>
      </c>
      <c r="AF46" s="795"/>
      <c r="AG46" s="796"/>
      <c r="AH46" s="794">
        <v>2017</v>
      </c>
      <c r="AI46" s="795"/>
      <c r="AJ46" s="796"/>
      <c r="AK46" s="794">
        <v>2018</v>
      </c>
      <c r="AL46" s="795"/>
      <c r="AM46" s="796"/>
      <c r="AN46" s="794">
        <v>2019</v>
      </c>
      <c r="AO46" s="811"/>
      <c r="AP46" s="812"/>
      <c r="AQ46" s="794">
        <v>2020</v>
      </c>
      <c r="AR46" s="811"/>
      <c r="AS46" s="812"/>
      <c r="AT46" s="794">
        <v>2021</v>
      </c>
      <c r="AU46" s="811"/>
      <c r="AV46" s="812"/>
      <c r="AW46" s="852">
        <v>2022</v>
      </c>
      <c r="AX46" s="853"/>
      <c r="AY46" s="853"/>
      <c r="AZ46" s="853"/>
      <c r="BA46" s="854"/>
      <c r="BB46" s="581"/>
    </row>
    <row r="47" spans="1:54" s="26" customFormat="1" ht="19.5" customHeight="1" x14ac:dyDescent="0.25">
      <c r="A47" s="115"/>
      <c r="B47" s="116"/>
      <c r="C47" s="117"/>
      <c r="D47" s="788" t="s">
        <v>55</v>
      </c>
      <c r="E47" s="783" t="s">
        <v>73</v>
      </c>
      <c r="F47" s="784" t="s">
        <v>74</v>
      </c>
      <c r="G47" s="788" t="s">
        <v>55</v>
      </c>
      <c r="H47" s="783" t="s">
        <v>73</v>
      </c>
      <c r="I47" s="784" t="s">
        <v>74</v>
      </c>
      <c r="J47" s="788" t="s">
        <v>55</v>
      </c>
      <c r="K47" s="783" t="s">
        <v>73</v>
      </c>
      <c r="L47" s="784" t="s">
        <v>74</v>
      </c>
      <c r="M47" s="788" t="s">
        <v>55</v>
      </c>
      <c r="N47" s="783" t="s">
        <v>73</v>
      </c>
      <c r="O47" s="784" t="s">
        <v>74</v>
      </c>
      <c r="P47" s="789" t="s">
        <v>55</v>
      </c>
      <c r="Q47" s="791" t="s">
        <v>73</v>
      </c>
      <c r="R47" s="792" t="s">
        <v>74</v>
      </c>
      <c r="S47" s="789" t="s">
        <v>55</v>
      </c>
      <c r="T47" s="791" t="s">
        <v>73</v>
      </c>
      <c r="U47" s="792" t="s">
        <v>74</v>
      </c>
      <c r="V47" s="789" t="s">
        <v>55</v>
      </c>
      <c r="W47" s="791" t="s">
        <v>73</v>
      </c>
      <c r="X47" s="792" t="s">
        <v>74</v>
      </c>
      <c r="Y47" s="789" t="s">
        <v>56</v>
      </c>
      <c r="Z47" s="791" t="s">
        <v>73</v>
      </c>
      <c r="AA47" s="792" t="s">
        <v>74</v>
      </c>
      <c r="AB47" s="789" t="s">
        <v>56</v>
      </c>
      <c r="AC47" s="791" t="s">
        <v>73</v>
      </c>
      <c r="AD47" s="792" t="s">
        <v>74</v>
      </c>
      <c r="AE47" s="789" t="s">
        <v>56</v>
      </c>
      <c r="AF47" s="791" t="s">
        <v>73</v>
      </c>
      <c r="AG47" s="792" t="s">
        <v>74</v>
      </c>
      <c r="AH47" s="819" t="s">
        <v>56</v>
      </c>
      <c r="AI47" s="781" t="s">
        <v>73</v>
      </c>
      <c r="AJ47" s="806" t="s">
        <v>74</v>
      </c>
      <c r="AK47" s="779" t="s">
        <v>56</v>
      </c>
      <c r="AL47" s="781" t="s">
        <v>73</v>
      </c>
      <c r="AM47" s="806" t="s">
        <v>74</v>
      </c>
      <c r="AN47" s="779" t="s">
        <v>56</v>
      </c>
      <c r="AO47" s="781" t="s">
        <v>73</v>
      </c>
      <c r="AP47" s="806" t="s">
        <v>74</v>
      </c>
      <c r="AQ47" s="848" t="s">
        <v>56</v>
      </c>
      <c r="AR47" s="730" t="s">
        <v>73</v>
      </c>
      <c r="AS47" s="809" t="s">
        <v>74</v>
      </c>
      <c r="AT47" s="848" t="s">
        <v>56</v>
      </c>
      <c r="AU47" s="730" t="s">
        <v>73</v>
      </c>
      <c r="AV47" s="809" t="s">
        <v>74</v>
      </c>
      <c r="AW47" s="856" t="s">
        <v>46</v>
      </c>
      <c r="AX47" s="857" t="s">
        <v>77</v>
      </c>
      <c r="AY47" s="858" t="s">
        <v>76</v>
      </c>
      <c r="AZ47" s="858"/>
      <c r="BA47" s="855" t="s">
        <v>75</v>
      </c>
    </row>
    <row r="48" spans="1:54" s="26" customFormat="1" ht="24" customHeight="1" x14ac:dyDescent="0.25">
      <c r="A48" s="115"/>
      <c r="B48" s="116"/>
      <c r="C48" s="117"/>
      <c r="D48" s="788"/>
      <c r="E48" s="783"/>
      <c r="F48" s="784"/>
      <c r="G48" s="788"/>
      <c r="H48" s="783"/>
      <c r="I48" s="784"/>
      <c r="J48" s="788"/>
      <c r="K48" s="783"/>
      <c r="L48" s="784"/>
      <c r="M48" s="788"/>
      <c r="N48" s="783"/>
      <c r="O48" s="784"/>
      <c r="P48" s="790"/>
      <c r="Q48" s="782"/>
      <c r="R48" s="793"/>
      <c r="S48" s="790"/>
      <c r="T48" s="782"/>
      <c r="U48" s="793"/>
      <c r="V48" s="790"/>
      <c r="W48" s="782"/>
      <c r="X48" s="793"/>
      <c r="Y48" s="790"/>
      <c r="Z48" s="782"/>
      <c r="AA48" s="793"/>
      <c r="AB48" s="790"/>
      <c r="AC48" s="782"/>
      <c r="AD48" s="793"/>
      <c r="AE48" s="790"/>
      <c r="AF48" s="782"/>
      <c r="AG48" s="793"/>
      <c r="AH48" s="790"/>
      <c r="AI48" s="782"/>
      <c r="AJ48" s="793"/>
      <c r="AK48" s="780"/>
      <c r="AL48" s="782"/>
      <c r="AM48" s="793"/>
      <c r="AN48" s="780"/>
      <c r="AO48" s="782"/>
      <c r="AP48" s="793"/>
      <c r="AQ48" s="849"/>
      <c r="AR48" s="731"/>
      <c r="AS48" s="810"/>
      <c r="AT48" s="849"/>
      <c r="AU48" s="731"/>
      <c r="AV48" s="810"/>
      <c r="AW48" s="849"/>
      <c r="AX48" s="731"/>
      <c r="AY48" s="487" t="s">
        <v>28</v>
      </c>
      <c r="AZ48" s="487" t="s">
        <v>29</v>
      </c>
      <c r="BA48" s="810"/>
    </row>
    <row r="49" spans="1:54" s="118" customFormat="1" ht="12" customHeight="1" x14ac:dyDescent="0.25">
      <c r="A49" s="830" t="s">
        <v>65</v>
      </c>
      <c r="B49" s="799" t="s">
        <v>41</v>
      </c>
      <c r="C49" s="670" t="s">
        <v>897</v>
      </c>
      <c r="D49" s="547" t="s">
        <v>292</v>
      </c>
      <c r="E49" s="548">
        <v>33.53</v>
      </c>
      <c r="F49" s="549">
        <v>39.25</v>
      </c>
      <c r="G49" s="547" t="s">
        <v>292</v>
      </c>
      <c r="H49" s="548">
        <v>32.9</v>
      </c>
      <c r="I49" s="549">
        <v>39.299999999999997</v>
      </c>
      <c r="J49" s="547" t="s">
        <v>372</v>
      </c>
      <c r="K49" s="548">
        <v>32.369999999999997</v>
      </c>
      <c r="L49" s="549">
        <v>32.369999999999997</v>
      </c>
      <c r="M49" s="547" t="s">
        <v>368</v>
      </c>
      <c r="N49" s="548">
        <v>34.96</v>
      </c>
      <c r="O49" s="549">
        <v>47.58</v>
      </c>
      <c r="P49" s="550" t="s">
        <v>294</v>
      </c>
      <c r="Q49" s="244">
        <v>48.12</v>
      </c>
      <c r="R49" s="245">
        <v>67.739999999999995</v>
      </c>
      <c r="S49" s="550" t="s">
        <v>330</v>
      </c>
      <c r="T49" s="244">
        <v>91.88</v>
      </c>
      <c r="U49" s="245">
        <v>105.61</v>
      </c>
      <c r="V49" s="550" t="s">
        <v>260</v>
      </c>
      <c r="W49" s="244">
        <v>107.76</v>
      </c>
      <c r="X49" s="245">
        <v>112.88</v>
      </c>
      <c r="Y49" s="550" t="s">
        <v>262</v>
      </c>
      <c r="Z49" s="244">
        <v>85.47</v>
      </c>
      <c r="AA49" s="245">
        <v>91.58</v>
      </c>
      <c r="AB49" s="550" t="s">
        <v>295</v>
      </c>
      <c r="AC49" s="244">
        <v>131.86000000000001</v>
      </c>
      <c r="AD49" s="245">
        <v>236.65</v>
      </c>
      <c r="AE49" s="550" t="s">
        <v>265</v>
      </c>
      <c r="AF49" s="244">
        <v>120.58</v>
      </c>
      <c r="AG49" s="245">
        <v>171.18</v>
      </c>
      <c r="AH49" s="550" t="s">
        <v>265</v>
      </c>
      <c r="AI49" s="244">
        <v>163.01</v>
      </c>
      <c r="AJ49" s="245">
        <v>233.02</v>
      </c>
      <c r="AK49" s="250" t="s">
        <v>326</v>
      </c>
      <c r="AL49" s="244">
        <v>179.47</v>
      </c>
      <c r="AM49" s="245">
        <v>321.62</v>
      </c>
      <c r="AN49" s="243" t="s">
        <v>370</v>
      </c>
      <c r="AO49" s="244">
        <v>175.87</v>
      </c>
      <c r="AP49" s="245">
        <v>231.39</v>
      </c>
      <c r="AQ49" s="557" t="s">
        <v>280</v>
      </c>
      <c r="AR49" s="558">
        <v>244.23</v>
      </c>
      <c r="AS49" s="559">
        <v>303.93</v>
      </c>
      <c r="AT49" s="557" t="s">
        <v>224</v>
      </c>
      <c r="AU49" s="558">
        <v>454.37</v>
      </c>
      <c r="AV49" s="559">
        <v>519.99</v>
      </c>
      <c r="AW49" s="278" t="s">
        <v>466</v>
      </c>
      <c r="AX49" s="279">
        <v>660.09</v>
      </c>
      <c r="AY49" s="279">
        <v>12.94</v>
      </c>
      <c r="AZ49" s="279">
        <v>32.840000000000003</v>
      </c>
      <c r="BA49" s="280">
        <v>705.87</v>
      </c>
    </row>
    <row r="50" spans="1:54" s="118" customFormat="1" ht="12" customHeight="1" x14ac:dyDescent="0.25">
      <c r="A50" s="830" t="s">
        <v>65</v>
      </c>
      <c r="B50" s="800"/>
      <c r="C50" s="253" t="s">
        <v>174</v>
      </c>
      <c r="D50" s="551" t="s">
        <v>260</v>
      </c>
      <c r="E50" s="552">
        <v>79.58</v>
      </c>
      <c r="F50" s="553">
        <v>98.19</v>
      </c>
      <c r="G50" s="551" t="s">
        <v>330</v>
      </c>
      <c r="H50" s="552">
        <v>79.161000000000001</v>
      </c>
      <c r="I50" s="553">
        <v>93.150999999999996</v>
      </c>
      <c r="J50" s="551" t="s">
        <v>330</v>
      </c>
      <c r="K50" s="552">
        <v>82.9</v>
      </c>
      <c r="L50" s="553">
        <v>92.86</v>
      </c>
      <c r="M50" s="551" t="s">
        <v>263</v>
      </c>
      <c r="N50" s="552">
        <v>50.88</v>
      </c>
      <c r="O50" s="553">
        <v>145.24</v>
      </c>
      <c r="P50" s="554" t="s">
        <v>262</v>
      </c>
      <c r="Q50" s="241">
        <v>63.04</v>
      </c>
      <c r="R50" s="242">
        <v>81.260000000000005</v>
      </c>
      <c r="S50" s="554" t="s">
        <v>332</v>
      </c>
      <c r="T50" s="241">
        <v>99.12</v>
      </c>
      <c r="U50" s="242">
        <v>104.76</v>
      </c>
      <c r="V50" s="554" t="s">
        <v>260</v>
      </c>
      <c r="W50" s="241">
        <v>103.07</v>
      </c>
      <c r="X50" s="242">
        <v>109.44</v>
      </c>
      <c r="Y50" s="554" t="s">
        <v>332</v>
      </c>
      <c r="Z50" s="241">
        <v>99.04</v>
      </c>
      <c r="AA50" s="242">
        <v>105.62</v>
      </c>
      <c r="AB50" s="554" t="s">
        <v>545</v>
      </c>
      <c r="AC50" s="241">
        <v>107.95</v>
      </c>
      <c r="AD50" s="242">
        <v>378.03</v>
      </c>
      <c r="AE50" s="554" t="s">
        <v>476</v>
      </c>
      <c r="AF50" s="241">
        <v>126.82</v>
      </c>
      <c r="AG50" s="242">
        <v>381.26</v>
      </c>
      <c r="AH50" s="554" t="s">
        <v>224</v>
      </c>
      <c r="AI50" s="241">
        <v>424.18</v>
      </c>
      <c r="AJ50" s="242">
        <v>506.28</v>
      </c>
      <c r="AK50" s="249" t="s">
        <v>270</v>
      </c>
      <c r="AL50" s="241">
        <v>328.2</v>
      </c>
      <c r="AM50" s="242">
        <v>998.97</v>
      </c>
      <c r="AN50" s="144" t="s">
        <v>230</v>
      </c>
      <c r="AO50" s="241">
        <v>425.65</v>
      </c>
      <c r="AP50" s="242">
        <v>1004.32</v>
      </c>
      <c r="AQ50" s="560" t="s">
        <v>230</v>
      </c>
      <c r="AR50" s="561" t="s">
        <v>849</v>
      </c>
      <c r="AS50" s="562">
        <v>705.74</v>
      </c>
      <c r="AT50" s="560" t="s">
        <v>474</v>
      </c>
      <c r="AU50" s="561">
        <v>505.33</v>
      </c>
      <c r="AV50" s="562">
        <v>610.25</v>
      </c>
      <c r="AW50" s="281" t="s">
        <v>474</v>
      </c>
      <c r="AX50" s="282">
        <v>433.53</v>
      </c>
      <c r="AY50" s="282">
        <v>10.130000000000001</v>
      </c>
      <c r="AZ50" s="282">
        <v>40.409999999999997</v>
      </c>
      <c r="BA50" s="283">
        <v>484.07</v>
      </c>
    </row>
    <row r="51" spans="1:54" s="118" customFormat="1" ht="12" customHeight="1" x14ac:dyDescent="0.25">
      <c r="A51" s="830" t="s">
        <v>65</v>
      </c>
      <c r="B51" s="800"/>
      <c r="C51" s="582" t="s">
        <v>898</v>
      </c>
      <c r="D51" s="551" t="s">
        <v>293</v>
      </c>
      <c r="E51" s="552">
        <v>24.37</v>
      </c>
      <c r="F51" s="553">
        <v>24.37</v>
      </c>
      <c r="G51" s="551" t="s">
        <v>292</v>
      </c>
      <c r="H51" s="552">
        <v>35.811</v>
      </c>
      <c r="I51" s="553">
        <v>36.180999999999997</v>
      </c>
      <c r="J51" s="551" t="s">
        <v>255</v>
      </c>
      <c r="K51" s="552">
        <v>10.75</v>
      </c>
      <c r="L51" s="553">
        <v>14.82</v>
      </c>
      <c r="M51" s="551" t="s">
        <v>256</v>
      </c>
      <c r="N51" s="552">
        <v>18.010000000000002</v>
      </c>
      <c r="O51" s="553">
        <v>20.05</v>
      </c>
      <c r="P51" s="554" t="s">
        <v>293</v>
      </c>
      <c r="Q51" s="241">
        <v>17.2</v>
      </c>
      <c r="R51" s="242">
        <v>24.5</v>
      </c>
      <c r="S51" s="554" t="s">
        <v>293</v>
      </c>
      <c r="T51" s="241">
        <v>10.93</v>
      </c>
      <c r="U51" s="242">
        <v>32.020000000000003</v>
      </c>
      <c r="V51" s="554" t="s">
        <v>335</v>
      </c>
      <c r="W51" s="241">
        <v>34.520000000000003</v>
      </c>
      <c r="X51" s="242">
        <v>34.520000000000003</v>
      </c>
      <c r="Y51" s="554" t="s">
        <v>255</v>
      </c>
      <c r="Z51" s="241">
        <v>20.87</v>
      </c>
      <c r="AA51" s="242">
        <v>24.33</v>
      </c>
      <c r="AB51" s="554" t="s">
        <v>296</v>
      </c>
      <c r="AC51" s="241">
        <v>63.9</v>
      </c>
      <c r="AD51" s="242">
        <v>126.59</v>
      </c>
      <c r="AE51" s="554" t="s">
        <v>265</v>
      </c>
      <c r="AF51" s="241">
        <v>88.82</v>
      </c>
      <c r="AG51" s="242">
        <v>205.48</v>
      </c>
      <c r="AH51" s="554" t="s">
        <v>265</v>
      </c>
      <c r="AI51" s="241">
        <v>98.49</v>
      </c>
      <c r="AJ51" s="242" t="s">
        <v>455</v>
      </c>
      <c r="AK51" s="249" t="s">
        <v>267</v>
      </c>
      <c r="AL51" s="241">
        <v>200.06</v>
      </c>
      <c r="AM51" s="242">
        <v>301.91000000000003</v>
      </c>
      <c r="AN51" s="144" t="s">
        <v>325</v>
      </c>
      <c r="AO51" s="241">
        <v>177.48</v>
      </c>
      <c r="AP51" s="242">
        <v>248.31</v>
      </c>
      <c r="AQ51" s="560" t="s">
        <v>295</v>
      </c>
      <c r="AR51" s="561">
        <v>238.26</v>
      </c>
      <c r="AS51" s="562">
        <v>254.21</v>
      </c>
      <c r="AT51" s="560" t="s">
        <v>265</v>
      </c>
      <c r="AU51" s="561">
        <v>223.14</v>
      </c>
      <c r="AV51" s="562">
        <v>242.68</v>
      </c>
      <c r="AW51" s="281" t="s">
        <v>265</v>
      </c>
      <c r="AX51" s="282">
        <v>197.16</v>
      </c>
      <c r="AY51" s="282" t="s">
        <v>53</v>
      </c>
      <c r="AZ51" s="282">
        <v>49.68</v>
      </c>
      <c r="BA51" s="283">
        <v>249.59</v>
      </c>
    </row>
    <row r="52" spans="1:54" s="118" customFormat="1" ht="12" customHeight="1" x14ac:dyDescent="0.25">
      <c r="A52" s="830" t="s">
        <v>65</v>
      </c>
      <c r="B52" s="800"/>
      <c r="C52" s="253" t="s">
        <v>115</v>
      </c>
      <c r="D52" s="551" t="s">
        <v>53</v>
      </c>
      <c r="E52" s="552" t="s">
        <v>53</v>
      </c>
      <c r="F52" s="553" t="s">
        <v>53</v>
      </c>
      <c r="G52" s="551" t="s">
        <v>53</v>
      </c>
      <c r="H52" s="552" t="s">
        <v>53</v>
      </c>
      <c r="I52" s="553" t="s">
        <v>53</v>
      </c>
      <c r="J52" s="551" t="s">
        <v>53</v>
      </c>
      <c r="K52" s="552" t="s">
        <v>53</v>
      </c>
      <c r="L52" s="553" t="s">
        <v>53</v>
      </c>
      <c r="M52" s="551" t="s">
        <v>53</v>
      </c>
      <c r="N52" s="552" t="s">
        <v>53</v>
      </c>
      <c r="O52" s="553" t="s">
        <v>53</v>
      </c>
      <c r="P52" s="554" t="s">
        <v>372</v>
      </c>
      <c r="Q52" s="241" t="s">
        <v>53</v>
      </c>
      <c r="R52" s="242">
        <v>9.11</v>
      </c>
      <c r="S52" s="554" t="s">
        <v>372</v>
      </c>
      <c r="T52" s="241" t="s">
        <v>335</v>
      </c>
      <c r="U52" s="242">
        <v>10.69</v>
      </c>
      <c r="V52" s="554" t="s">
        <v>372</v>
      </c>
      <c r="W52" s="241" t="s">
        <v>261</v>
      </c>
      <c r="X52" s="242" t="s">
        <v>261</v>
      </c>
      <c r="Y52" s="554" t="s">
        <v>334</v>
      </c>
      <c r="Z52" s="241">
        <v>31.77</v>
      </c>
      <c r="AA52" s="242">
        <v>36.39</v>
      </c>
      <c r="AB52" s="554" t="s">
        <v>293</v>
      </c>
      <c r="AC52" s="241">
        <v>42.05</v>
      </c>
      <c r="AD52" s="242">
        <v>60.08</v>
      </c>
      <c r="AE52" s="554" t="s">
        <v>258</v>
      </c>
      <c r="AF52" s="241">
        <v>46.7</v>
      </c>
      <c r="AG52" s="242">
        <v>55.32</v>
      </c>
      <c r="AH52" s="554" t="s">
        <v>262</v>
      </c>
      <c r="AI52" s="241">
        <v>118.54</v>
      </c>
      <c r="AJ52" s="242">
        <v>128.36000000000001</v>
      </c>
      <c r="AK52" s="249" t="s">
        <v>262</v>
      </c>
      <c r="AL52" s="241">
        <v>151.584</v>
      </c>
      <c r="AM52" s="242">
        <v>171.63399999999999</v>
      </c>
      <c r="AN52" s="144" t="s">
        <v>263</v>
      </c>
      <c r="AO52" s="241">
        <v>125.89</v>
      </c>
      <c r="AP52" s="242">
        <v>132.91999999999999</v>
      </c>
      <c r="AQ52" s="560" t="s">
        <v>325</v>
      </c>
      <c r="AR52" s="561">
        <v>208.38</v>
      </c>
      <c r="AS52" s="562">
        <v>252.01</v>
      </c>
      <c r="AT52" s="560" t="s">
        <v>266</v>
      </c>
      <c r="AU52" s="561">
        <v>292.93</v>
      </c>
      <c r="AV52" s="562">
        <v>315.7</v>
      </c>
      <c r="AW52" s="281" t="s">
        <v>362</v>
      </c>
      <c r="AX52" s="282">
        <v>200.71</v>
      </c>
      <c r="AY52" s="282" t="s">
        <v>53</v>
      </c>
      <c r="AZ52" s="282" t="s">
        <v>333</v>
      </c>
      <c r="BA52" s="283">
        <v>208.2</v>
      </c>
    </row>
    <row r="53" spans="1:54" s="118" customFormat="1" ht="12" customHeight="1" x14ac:dyDescent="0.25">
      <c r="A53" s="830" t="s">
        <v>65</v>
      </c>
      <c r="B53" s="800"/>
      <c r="C53" s="253" t="s">
        <v>118</v>
      </c>
      <c r="D53" s="551" t="s">
        <v>256</v>
      </c>
      <c r="E53" s="552">
        <v>12.79</v>
      </c>
      <c r="F53" s="553">
        <v>14.45</v>
      </c>
      <c r="G53" s="551" t="s">
        <v>256</v>
      </c>
      <c r="H53" s="552">
        <v>10.88</v>
      </c>
      <c r="I53" s="553">
        <v>14.37</v>
      </c>
      <c r="J53" s="551" t="s">
        <v>292</v>
      </c>
      <c r="K53" s="552">
        <v>25.3</v>
      </c>
      <c r="L53" s="553">
        <v>25.3</v>
      </c>
      <c r="M53" s="551" t="s">
        <v>329</v>
      </c>
      <c r="N53" s="552">
        <v>34.36</v>
      </c>
      <c r="O53" s="553">
        <v>48.5</v>
      </c>
      <c r="P53" s="554" t="s">
        <v>294</v>
      </c>
      <c r="Q53" s="241">
        <v>21.15</v>
      </c>
      <c r="R53" s="242">
        <v>51.7</v>
      </c>
      <c r="S53" s="554" t="s">
        <v>336</v>
      </c>
      <c r="T53" s="241">
        <v>50.44</v>
      </c>
      <c r="U53" s="242">
        <v>62.4</v>
      </c>
      <c r="V53" s="554" t="s">
        <v>294</v>
      </c>
      <c r="W53" s="241">
        <v>56.48</v>
      </c>
      <c r="X53" s="242">
        <v>60.19</v>
      </c>
      <c r="Y53" s="554" t="s">
        <v>262</v>
      </c>
      <c r="Z53" s="241">
        <v>86.93</v>
      </c>
      <c r="AA53" s="242">
        <v>89.23</v>
      </c>
      <c r="AB53" s="554" t="s">
        <v>336</v>
      </c>
      <c r="AC53" s="241">
        <v>23.88</v>
      </c>
      <c r="AD53" s="242">
        <v>88.5</v>
      </c>
      <c r="AE53" s="554" t="s">
        <v>332</v>
      </c>
      <c r="AF53" s="241">
        <v>30.04</v>
      </c>
      <c r="AG53" s="242">
        <v>130.69</v>
      </c>
      <c r="AH53" s="554" t="s">
        <v>323</v>
      </c>
      <c r="AI53" s="241">
        <v>48.3</v>
      </c>
      <c r="AJ53" s="242">
        <v>101.45</v>
      </c>
      <c r="AK53" s="249" t="s">
        <v>264</v>
      </c>
      <c r="AL53" s="241">
        <v>38.56</v>
      </c>
      <c r="AM53" s="242">
        <v>110.33</v>
      </c>
      <c r="AN53" s="144" t="s">
        <v>279</v>
      </c>
      <c r="AO53" s="241">
        <v>66.48</v>
      </c>
      <c r="AP53" s="242">
        <v>203.27</v>
      </c>
      <c r="AQ53" s="560" t="s">
        <v>261</v>
      </c>
      <c r="AR53" s="561">
        <v>50.69</v>
      </c>
      <c r="AS53" s="562">
        <v>85.24</v>
      </c>
      <c r="AT53" s="560" t="s">
        <v>263</v>
      </c>
      <c r="AU53" s="561">
        <v>81.400000000000006</v>
      </c>
      <c r="AV53" s="562">
        <v>95.68</v>
      </c>
      <c r="AW53" s="281" t="s">
        <v>332</v>
      </c>
      <c r="AX53" s="282">
        <v>92.48</v>
      </c>
      <c r="AY53" s="282" t="s">
        <v>53</v>
      </c>
      <c r="AZ53" s="282">
        <v>3.17</v>
      </c>
      <c r="BA53" s="283">
        <v>118.15</v>
      </c>
    </row>
    <row r="54" spans="1:54" s="118" customFormat="1" ht="12" customHeight="1" x14ac:dyDescent="0.25">
      <c r="A54" s="830" t="s">
        <v>65</v>
      </c>
      <c r="B54" s="800"/>
      <c r="C54" s="253" t="s">
        <v>112</v>
      </c>
      <c r="D54" s="551" t="s">
        <v>53</v>
      </c>
      <c r="E54" s="552" t="s">
        <v>53</v>
      </c>
      <c r="F54" s="553" t="s">
        <v>53</v>
      </c>
      <c r="G54" s="551" t="s">
        <v>53</v>
      </c>
      <c r="H54" s="552" t="s">
        <v>53</v>
      </c>
      <c r="I54" s="553" t="s">
        <v>53</v>
      </c>
      <c r="J54" s="551"/>
      <c r="K54" s="552"/>
      <c r="L54" s="553"/>
      <c r="M54" s="551" t="s">
        <v>256</v>
      </c>
      <c r="N54" s="552">
        <v>1.07</v>
      </c>
      <c r="O54" s="553">
        <v>3.12</v>
      </c>
      <c r="P54" s="554" t="s">
        <v>372</v>
      </c>
      <c r="Q54" s="241" t="s">
        <v>53</v>
      </c>
      <c r="R54" s="242">
        <v>4.2300000000000004</v>
      </c>
      <c r="S54" s="554" t="s">
        <v>53</v>
      </c>
      <c r="T54" s="241" t="s">
        <v>53</v>
      </c>
      <c r="U54" s="242" t="s">
        <v>53</v>
      </c>
      <c r="V54" s="554" t="s">
        <v>334</v>
      </c>
      <c r="W54" s="241">
        <v>10.5</v>
      </c>
      <c r="X54" s="242">
        <v>15.3</v>
      </c>
      <c r="Y54" s="554" t="s">
        <v>293</v>
      </c>
      <c r="Z54" s="241">
        <v>10.73</v>
      </c>
      <c r="AA54" s="242">
        <v>14.86</v>
      </c>
      <c r="AB54" s="554" t="s">
        <v>293</v>
      </c>
      <c r="AC54" s="241">
        <v>13.66</v>
      </c>
      <c r="AD54" s="242">
        <v>13.78</v>
      </c>
      <c r="AE54" s="554" t="s">
        <v>257</v>
      </c>
      <c r="AF54" s="241">
        <v>10.57</v>
      </c>
      <c r="AG54" s="242">
        <v>31.02</v>
      </c>
      <c r="AH54" s="554" t="s">
        <v>335</v>
      </c>
      <c r="AI54" s="241">
        <v>21.49</v>
      </c>
      <c r="AJ54" s="242">
        <v>33.85</v>
      </c>
      <c r="AK54" s="249" t="s">
        <v>334</v>
      </c>
      <c r="AL54" s="241" t="s">
        <v>53</v>
      </c>
      <c r="AM54" s="242">
        <v>25.06</v>
      </c>
      <c r="AN54" s="144" t="s">
        <v>260</v>
      </c>
      <c r="AO54" s="241">
        <v>51.08</v>
      </c>
      <c r="AP54" s="242">
        <v>83.819000000000003</v>
      </c>
      <c r="AQ54" s="560" t="s">
        <v>292</v>
      </c>
      <c r="AR54" s="561">
        <v>75.08</v>
      </c>
      <c r="AS54" s="562">
        <v>80.28</v>
      </c>
      <c r="AT54" s="560" t="s">
        <v>262</v>
      </c>
      <c r="AU54" s="561">
        <v>56.22</v>
      </c>
      <c r="AV54" s="562">
        <v>91.79</v>
      </c>
      <c r="AW54" s="281" t="s">
        <v>258</v>
      </c>
      <c r="AX54" s="282">
        <v>82.87</v>
      </c>
      <c r="AY54" s="282" t="s">
        <v>53</v>
      </c>
      <c r="AZ54" s="282">
        <v>4.49</v>
      </c>
      <c r="BA54" s="283">
        <v>87.84</v>
      </c>
    </row>
    <row r="55" spans="1:54" s="118" customFormat="1" ht="12" customHeight="1" x14ac:dyDescent="0.25">
      <c r="A55" s="830" t="s">
        <v>65</v>
      </c>
      <c r="B55" s="800"/>
      <c r="C55" s="253" t="s">
        <v>114</v>
      </c>
      <c r="D55" s="551" t="s">
        <v>255</v>
      </c>
      <c r="E55" s="552">
        <v>7.3</v>
      </c>
      <c r="F55" s="553">
        <v>8.8000000000000007</v>
      </c>
      <c r="G55" s="551" t="s">
        <v>372</v>
      </c>
      <c r="H55" s="552">
        <v>8.49</v>
      </c>
      <c r="I55" s="553">
        <v>8.49</v>
      </c>
      <c r="J55" s="551" t="s">
        <v>255</v>
      </c>
      <c r="K55" s="552">
        <v>10.07</v>
      </c>
      <c r="L55" s="553">
        <v>10.07</v>
      </c>
      <c r="M55" s="551" t="s">
        <v>293</v>
      </c>
      <c r="N55" s="552">
        <v>11.85</v>
      </c>
      <c r="O55" s="553">
        <v>16.13</v>
      </c>
      <c r="P55" s="554" t="s">
        <v>292</v>
      </c>
      <c r="Q55" s="241">
        <v>6.68</v>
      </c>
      <c r="R55" s="242">
        <v>13.33</v>
      </c>
      <c r="S55" s="554" t="s">
        <v>292</v>
      </c>
      <c r="T55" s="241">
        <v>18.600000000000001</v>
      </c>
      <c r="U55" s="242">
        <v>21.08</v>
      </c>
      <c r="V55" s="554" t="s">
        <v>257</v>
      </c>
      <c r="W55" s="241">
        <v>23.17</v>
      </c>
      <c r="X55" s="242">
        <v>30.16</v>
      </c>
      <c r="Y55" s="554" t="s">
        <v>334</v>
      </c>
      <c r="Z55" s="241">
        <v>22.08</v>
      </c>
      <c r="AA55" s="242">
        <v>22.65</v>
      </c>
      <c r="AB55" s="554" t="s">
        <v>257</v>
      </c>
      <c r="AC55" s="241">
        <v>18.11</v>
      </c>
      <c r="AD55" s="242">
        <v>24.7</v>
      </c>
      <c r="AE55" s="554" t="s">
        <v>257</v>
      </c>
      <c r="AF55" s="241">
        <v>13.7</v>
      </c>
      <c r="AG55" s="242">
        <v>17.59</v>
      </c>
      <c r="AH55" s="554" t="s">
        <v>293</v>
      </c>
      <c r="AI55" s="241">
        <v>6.2</v>
      </c>
      <c r="AJ55" s="242">
        <v>35.380000000000003</v>
      </c>
      <c r="AK55" s="249" t="s">
        <v>334</v>
      </c>
      <c r="AL55" s="241">
        <v>9.7899999999999991</v>
      </c>
      <c r="AM55" s="242">
        <v>16.77</v>
      </c>
      <c r="AN55" s="144" t="s">
        <v>330</v>
      </c>
      <c r="AO55" s="241">
        <v>15.84</v>
      </c>
      <c r="AP55" s="242">
        <v>56.77</v>
      </c>
      <c r="AQ55" s="560" t="s">
        <v>330</v>
      </c>
      <c r="AR55" s="561">
        <v>30.76</v>
      </c>
      <c r="AS55" s="562">
        <v>43.12</v>
      </c>
      <c r="AT55" s="560" t="s">
        <v>262</v>
      </c>
      <c r="AU55" s="561">
        <v>66.64</v>
      </c>
      <c r="AV55" s="562">
        <v>79.08</v>
      </c>
      <c r="AW55" s="281" t="s">
        <v>330</v>
      </c>
      <c r="AX55" s="282">
        <v>43.75</v>
      </c>
      <c r="AY55" s="282" t="s">
        <v>333</v>
      </c>
      <c r="AZ55" s="282" t="s">
        <v>53</v>
      </c>
      <c r="BA55" s="283">
        <v>51.67</v>
      </c>
    </row>
    <row r="56" spans="1:54" s="118" customFormat="1" ht="12" customHeight="1" x14ac:dyDescent="0.25">
      <c r="A56" s="830" t="s">
        <v>65</v>
      </c>
      <c r="B56" s="800"/>
      <c r="C56" s="253" t="s">
        <v>117</v>
      </c>
      <c r="D56" s="551" t="s">
        <v>53</v>
      </c>
      <c r="E56" s="552" t="s">
        <v>53</v>
      </c>
      <c r="F56" s="553" t="s">
        <v>53</v>
      </c>
      <c r="G56" s="551" t="s">
        <v>53</v>
      </c>
      <c r="H56" s="552" t="s">
        <v>53</v>
      </c>
      <c r="I56" s="553" t="s">
        <v>53</v>
      </c>
      <c r="J56" s="551"/>
      <c r="K56" s="552"/>
      <c r="L56" s="553"/>
      <c r="M56" s="551"/>
      <c r="N56" s="552"/>
      <c r="O56" s="553"/>
      <c r="P56" s="554" t="s">
        <v>53</v>
      </c>
      <c r="Q56" s="241" t="s">
        <v>53</v>
      </c>
      <c r="R56" s="242" t="s">
        <v>53</v>
      </c>
      <c r="S56" s="554" t="s">
        <v>53</v>
      </c>
      <c r="T56" s="241" t="s">
        <v>53</v>
      </c>
      <c r="U56" s="242" t="s">
        <v>53</v>
      </c>
      <c r="V56" s="554" t="s">
        <v>53</v>
      </c>
      <c r="W56" s="241" t="s">
        <v>53</v>
      </c>
      <c r="X56" s="242" t="s">
        <v>53</v>
      </c>
      <c r="Y56" s="554" t="s">
        <v>255</v>
      </c>
      <c r="Z56" s="241">
        <v>22.07</v>
      </c>
      <c r="AA56" s="242">
        <v>22.07</v>
      </c>
      <c r="AB56" s="554" t="s">
        <v>372</v>
      </c>
      <c r="AC56" s="241" t="s">
        <v>53</v>
      </c>
      <c r="AD56" s="242">
        <v>8.5</v>
      </c>
      <c r="AE56" s="554" t="s">
        <v>256</v>
      </c>
      <c r="AF56" s="241">
        <v>3.99</v>
      </c>
      <c r="AG56" s="242">
        <v>7.94</v>
      </c>
      <c r="AH56" s="554" t="s">
        <v>293</v>
      </c>
      <c r="AI56" s="241">
        <v>24.6</v>
      </c>
      <c r="AJ56" s="242">
        <v>27.69</v>
      </c>
      <c r="AK56" s="249" t="s">
        <v>255</v>
      </c>
      <c r="AL56" s="241">
        <v>13.85</v>
      </c>
      <c r="AM56" s="242">
        <v>13.85</v>
      </c>
      <c r="AN56" s="144" t="s">
        <v>293</v>
      </c>
      <c r="AO56" s="241">
        <v>13.630100000000001</v>
      </c>
      <c r="AP56" s="242">
        <v>17.870100000000001</v>
      </c>
      <c r="AQ56" s="560" t="s">
        <v>256</v>
      </c>
      <c r="AR56" s="561">
        <v>15.57</v>
      </c>
      <c r="AS56" s="562">
        <v>19.809999999999999</v>
      </c>
      <c r="AT56" s="560" t="s">
        <v>292</v>
      </c>
      <c r="AU56" s="561">
        <v>17.88</v>
      </c>
      <c r="AV56" s="562">
        <v>34.33</v>
      </c>
      <c r="AW56" s="281" t="s">
        <v>334</v>
      </c>
      <c r="AX56" s="282">
        <v>9.7799999999999994</v>
      </c>
      <c r="AY56" s="282" t="s">
        <v>53</v>
      </c>
      <c r="AZ56" s="282" t="s">
        <v>333</v>
      </c>
      <c r="BA56" s="283">
        <v>17.149999999999999</v>
      </c>
    </row>
    <row r="57" spans="1:54" s="118" customFormat="1" ht="12" customHeight="1" x14ac:dyDescent="0.25">
      <c r="A57" s="830" t="s">
        <v>65</v>
      </c>
      <c r="B57" s="800"/>
      <c r="C57" s="253" t="s">
        <v>116</v>
      </c>
      <c r="D57" s="551" t="s">
        <v>53</v>
      </c>
      <c r="E57" s="552" t="s">
        <v>53</v>
      </c>
      <c r="F57" s="553" t="s">
        <v>53</v>
      </c>
      <c r="G57" s="551" t="s">
        <v>53</v>
      </c>
      <c r="H57" s="552" t="s">
        <v>53</v>
      </c>
      <c r="I57" s="553" t="s">
        <v>53</v>
      </c>
      <c r="J57" s="551" t="s">
        <v>53</v>
      </c>
      <c r="K57" s="552" t="s">
        <v>53</v>
      </c>
      <c r="L57" s="553" t="s">
        <v>53</v>
      </c>
      <c r="M57" s="551" t="s">
        <v>53</v>
      </c>
      <c r="N57" s="552" t="s">
        <v>53</v>
      </c>
      <c r="O57" s="553" t="s">
        <v>53</v>
      </c>
      <c r="P57" s="554" t="s">
        <v>372</v>
      </c>
      <c r="Q57" s="241" t="s">
        <v>53</v>
      </c>
      <c r="R57" s="242">
        <v>5.07</v>
      </c>
      <c r="S57" s="554" t="s">
        <v>53</v>
      </c>
      <c r="T57" s="241" t="s">
        <v>53</v>
      </c>
      <c r="U57" s="242" t="s">
        <v>53</v>
      </c>
      <c r="V57" s="554" t="s">
        <v>372</v>
      </c>
      <c r="W57" s="241">
        <v>2.69</v>
      </c>
      <c r="X57" s="242">
        <v>2.69</v>
      </c>
      <c r="Y57" s="554" t="s">
        <v>53</v>
      </c>
      <c r="Z57" s="241" t="s">
        <v>53</v>
      </c>
      <c r="AA57" s="242" t="s">
        <v>53</v>
      </c>
      <c r="AB57" s="554" t="s">
        <v>53</v>
      </c>
      <c r="AC57" s="241" t="s">
        <v>53</v>
      </c>
      <c r="AD57" s="242" t="s">
        <v>53</v>
      </c>
      <c r="AE57" s="554" t="s">
        <v>53</v>
      </c>
      <c r="AF57" s="241" t="s">
        <v>53</v>
      </c>
      <c r="AG57" s="242" t="s">
        <v>53</v>
      </c>
      <c r="AH57" s="554" t="s">
        <v>372</v>
      </c>
      <c r="AI57" s="241">
        <v>6.05</v>
      </c>
      <c r="AJ57" s="242">
        <v>6.97</v>
      </c>
      <c r="AK57" s="249" t="s">
        <v>372</v>
      </c>
      <c r="AL57" s="241">
        <v>3.87</v>
      </c>
      <c r="AM57" s="242">
        <v>4.83</v>
      </c>
      <c r="AN57" s="144" t="s">
        <v>255</v>
      </c>
      <c r="AO57" s="241">
        <v>4.04</v>
      </c>
      <c r="AP57" s="242">
        <v>4.08</v>
      </c>
      <c r="AQ57" s="560" t="s">
        <v>53</v>
      </c>
      <c r="AR57" s="561" t="s">
        <v>53</v>
      </c>
      <c r="AS57" s="562" t="s">
        <v>53</v>
      </c>
      <c r="AT57" s="560" t="s">
        <v>53</v>
      </c>
      <c r="AU57" s="561" t="s">
        <v>53</v>
      </c>
      <c r="AV57" s="562" t="s">
        <v>53</v>
      </c>
      <c r="AW57" s="281" t="s">
        <v>372</v>
      </c>
      <c r="AX57" s="282">
        <v>7.71</v>
      </c>
      <c r="AY57" s="282" t="s">
        <v>333</v>
      </c>
      <c r="AZ57" s="282" t="s">
        <v>333</v>
      </c>
      <c r="BA57" s="283">
        <v>7.71</v>
      </c>
    </row>
    <row r="58" spans="1:54" s="118" customFormat="1" ht="12" customHeight="1" x14ac:dyDescent="0.25">
      <c r="A58" s="830" t="s">
        <v>65</v>
      </c>
      <c r="B58" s="800"/>
      <c r="C58" s="582" t="s">
        <v>903</v>
      </c>
      <c r="D58" s="551" t="s">
        <v>53</v>
      </c>
      <c r="E58" s="552" t="s">
        <v>53</v>
      </c>
      <c r="F58" s="553" t="s">
        <v>53</v>
      </c>
      <c r="G58" s="551" t="s">
        <v>53</v>
      </c>
      <c r="H58" s="552" t="s">
        <v>53</v>
      </c>
      <c r="I58" s="553" t="s">
        <v>53</v>
      </c>
      <c r="J58" s="551" t="s">
        <v>53</v>
      </c>
      <c r="K58" s="552" t="s">
        <v>53</v>
      </c>
      <c r="L58" s="553" t="s">
        <v>53</v>
      </c>
      <c r="M58" s="551"/>
      <c r="N58" s="552"/>
      <c r="O58" s="553"/>
      <c r="P58" s="554" t="s">
        <v>53</v>
      </c>
      <c r="Q58" s="241" t="s">
        <v>53</v>
      </c>
      <c r="R58" s="242" t="s">
        <v>53</v>
      </c>
      <c r="S58" s="554"/>
      <c r="T58" s="241"/>
      <c r="U58" s="242"/>
      <c r="V58" s="554"/>
      <c r="W58" s="241"/>
      <c r="X58" s="242"/>
      <c r="Y58" s="554"/>
      <c r="Z58" s="241"/>
      <c r="AA58" s="242"/>
      <c r="AB58" s="554" t="s">
        <v>53</v>
      </c>
      <c r="AC58" s="241" t="s">
        <v>53</v>
      </c>
      <c r="AD58" s="242" t="s">
        <v>53</v>
      </c>
      <c r="AE58" s="554" t="s">
        <v>53</v>
      </c>
      <c r="AF58" s="241" t="s">
        <v>53</v>
      </c>
      <c r="AG58" s="242" t="s">
        <v>53</v>
      </c>
      <c r="AH58" s="554"/>
      <c r="AI58" s="241"/>
      <c r="AJ58" s="242"/>
      <c r="AK58" s="249"/>
      <c r="AL58" s="241"/>
      <c r="AM58" s="242"/>
      <c r="AN58" s="144"/>
      <c r="AO58" s="241"/>
      <c r="AP58" s="242"/>
      <c r="AQ58" s="560"/>
      <c r="AR58" s="561"/>
      <c r="AS58" s="562"/>
      <c r="AT58" s="560" t="s">
        <v>53</v>
      </c>
      <c r="AU58" s="561" t="s">
        <v>53</v>
      </c>
      <c r="AV58" s="562" t="s">
        <v>53</v>
      </c>
      <c r="AW58" s="281" t="s">
        <v>53</v>
      </c>
      <c r="AX58" s="282" t="s">
        <v>53</v>
      </c>
      <c r="AY58" s="282" t="s">
        <v>53</v>
      </c>
      <c r="AZ58" s="282" t="s">
        <v>53</v>
      </c>
      <c r="BA58" s="283"/>
    </row>
    <row r="59" spans="1:54" s="118" customFormat="1" ht="12" customHeight="1" x14ac:dyDescent="0.25">
      <c r="A59" s="830" t="s">
        <v>65</v>
      </c>
      <c r="B59" s="800"/>
      <c r="C59" s="582" t="s">
        <v>899</v>
      </c>
      <c r="D59" s="551" t="s">
        <v>53</v>
      </c>
      <c r="E59" s="552" t="s">
        <v>53</v>
      </c>
      <c r="F59" s="553" t="s">
        <v>53</v>
      </c>
      <c r="G59" s="551"/>
      <c r="H59" s="552"/>
      <c r="I59" s="553"/>
      <c r="J59" s="551"/>
      <c r="K59" s="552"/>
      <c r="L59" s="553"/>
      <c r="M59" s="551" t="s">
        <v>53</v>
      </c>
      <c r="N59" s="552" t="s">
        <v>53</v>
      </c>
      <c r="O59" s="553" t="s">
        <v>53</v>
      </c>
      <c r="P59" s="554"/>
      <c r="Q59" s="241"/>
      <c r="R59" s="242"/>
      <c r="S59" s="554" t="s">
        <v>53</v>
      </c>
      <c r="T59" s="241" t="s">
        <v>53</v>
      </c>
      <c r="U59" s="242" t="s">
        <v>53</v>
      </c>
      <c r="V59" s="554" t="s">
        <v>53</v>
      </c>
      <c r="W59" s="241" t="s">
        <v>53</v>
      </c>
      <c r="X59" s="242" t="s">
        <v>53</v>
      </c>
      <c r="Y59" s="554" t="s">
        <v>53</v>
      </c>
      <c r="Z59" s="241" t="s">
        <v>53</v>
      </c>
      <c r="AA59" s="242" t="s">
        <v>53</v>
      </c>
      <c r="AB59" s="554" t="s">
        <v>53</v>
      </c>
      <c r="AC59" s="241" t="s">
        <v>53</v>
      </c>
      <c r="AD59" s="242" t="s">
        <v>53</v>
      </c>
      <c r="AE59" s="554" t="s">
        <v>53</v>
      </c>
      <c r="AF59" s="241" t="s">
        <v>53</v>
      </c>
      <c r="AG59" s="242" t="s">
        <v>53</v>
      </c>
      <c r="AH59" s="554" t="s">
        <v>53</v>
      </c>
      <c r="AI59" s="241" t="s">
        <v>53</v>
      </c>
      <c r="AJ59" s="242" t="s">
        <v>53</v>
      </c>
      <c r="AK59" s="249" t="s">
        <v>53</v>
      </c>
      <c r="AL59" s="241" t="s">
        <v>53</v>
      </c>
      <c r="AM59" s="242" t="s">
        <v>53</v>
      </c>
      <c r="AN59" s="144" t="s">
        <v>53</v>
      </c>
      <c r="AO59" s="241" t="s">
        <v>53</v>
      </c>
      <c r="AP59" s="242" t="s">
        <v>53</v>
      </c>
      <c r="AQ59" s="560" t="s">
        <v>53</v>
      </c>
      <c r="AR59" s="561" t="s">
        <v>53</v>
      </c>
      <c r="AS59" s="562" t="s">
        <v>53</v>
      </c>
      <c r="AT59" s="560" t="s">
        <v>53</v>
      </c>
      <c r="AU59" s="561" t="s">
        <v>53</v>
      </c>
      <c r="AV59" s="562" t="s">
        <v>53</v>
      </c>
      <c r="AW59" s="281" t="s">
        <v>53</v>
      </c>
      <c r="AX59" s="282" t="s">
        <v>53</v>
      </c>
      <c r="AY59" s="282" t="s">
        <v>53</v>
      </c>
      <c r="AZ59" s="282" t="s">
        <v>53</v>
      </c>
      <c r="BA59" s="283"/>
    </row>
    <row r="60" spans="1:54" s="118" customFormat="1" ht="12" customHeight="1" x14ac:dyDescent="0.25">
      <c r="A60" s="830" t="s">
        <v>65</v>
      </c>
      <c r="B60" s="801"/>
      <c r="C60" s="671" t="s">
        <v>901</v>
      </c>
      <c r="D60" s="551" t="s">
        <v>53</v>
      </c>
      <c r="E60" s="552" t="s">
        <v>53</v>
      </c>
      <c r="F60" s="553" t="s">
        <v>53</v>
      </c>
      <c r="G60" s="551" t="s">
        <v>53</v>
      </c>
      <c r="H60" s="552" t="s">
        <v>53</v>
      </c>
      <c r="I60" s="553" t="s">
        <v>53</v>
      </c>
      <c r="J60" s="551" t="s">
        <v>53</v>
      </c>
      <c r="K60" s="552" t="s">
        <v>53</v>
      </c>
      <c r="L60" s="553" t="s">
        <v>53</v>
      </c>
      <c r="M60" s="551" t="s">
        <v>53</v>
      </c>
      <c r="N60" s="552" t="s">
        <v>53</v>
      </c>
      <c r="O60" s="553" t="s">
        <v>53</v>
      </c>
      <c r="P60" s="555" t="s">
        <v>53</v>
      </c>
      <c r="Q60" s="247" t="s">
        <v>53</v>
      </c>
      <c r="R60" s="248" t="s">
        <v>53</v>
      </c>
      <c r="S60" s="555" t="s">
        <v>53</v>
      </c>
      <c r="T60" s="247" t="s">
        <v>53</v>
      </c>
      <c r="U60" s="248" t="s">
        <v>53</v>
      </c>
      <c r="V60" s="555" t="s">
        <v>372</v>
      </c>
      <c r="W60" s="247">
        <v>3.44</v>
      </c>
      <c r="X60" s="248">
        <v>3.44</v>
      </c>
      <c r="Y60" s="555" t="s">
        <v>53</v>
      </c>
      <c r="Z60" s="247" t="s">
        <v>53</v>
      </c>
      <c r="AA60" s="248" t="s">
        <v>53</v>
      </c>
      <c r="AB60" s="555" t="s">
        <v>53</v>
      </c>
      <c r="AC60" s="247" t="s">
        <v>53</v>
      </c>
      <c r="AD60" s="248" t="s">
        <v>53</v>
      </c>
      <c r="AE60" s="555" t="s">
        <v>256</v>
      </c>
      <c r="AF60" s="247">
        <v>11.87</v>
      </c>
      <c r="AG60" s="248">
        <v>12.77</v>
      </c>
      <c r="AH60" s="555" t="s">
        <v>372</v>
      </c>
      <c r="AI60" s="247" t="s">
        <v>53</v>
      </c>
      <c r="AJ60" s="248">
        <v>11.8</v>
      </c>
      <c r="AK60" s="251" t="s">
        <v>53</v>
      </c>
      <c r="AL60" s="247" t="s">
        <v>53</v>
      </c>
      <c r="AM60" s="248" t="s">
        <v>53</v>
      </c>
      <c r="AN60" s="246"/>
      <c r="AO60" s="247"/>
      <c r="AP60" s="248"/>
      <c r="AQ60" s="560" t="s">
        <v>53</v>
      </c>
      <c r="AR60" s="561" t="s">
        <v>53</v>
      </c>
      <c r="AS60" s="562" t="s">
        <v>53</v>
      </c>
      <c r="AT60" s="560" t="s">
        <v>53</v>
      </c>
      <c r="AU60" s="561" t="s">
        <v>53</v>
      </c>
      <c r="AV60" s="562" t="s">
        <v>53</v>
      </c>
      <c r="AW60" s="284" t="s">
        <v>53</v>
      </c>
      <c r="AX60" s="285" t="s">
        <v>53</v>
      </c>
      <c r="AY60" s="285" t="s">
        <v>53</v>
      </c>
      <c r="AZ60" s="285" t="s">
        <v>53</v>
      </c>
      <c r="BA60" s="286"/>
      <c r="BB60" s="296"/>
    </row>
    <row r="61" spans="1:54" s="118" customFormat="1" ht="12" customHeight="1" x14ac:dyDescent="0.25">
      <c r="A61" s="830" t="s">
        <v>65</v>
      </c>
      <c r="B61" s="799" t="s">
        <v>37</v>
      </c>
      <c r="C61" s="252" t="s">
        <v>120</v>
      </c>
      <c r="D61" s="547" t="s">
        <v>256</v>
      </c>
      <c r="E61" s="548">
        <v>88.8</v>
      </c>
      <c r="F61" s="549">
        <v>88.8</v>
      </c>
      <c r="G61" s="547" t="s">
        <v>293</v>
      </c>
      <c r="H61" s="548">
        <v>51.34</v>
      </c>
      <c r="I61" s="549">
        <v>57.13</v>
      </c>
      <c r="J61" s="547" t="s">
        <v>334</v>
      </c>
      <c r="K61" s="548">
        <v>74.17</v>
      </c>
      <c r="L61" s="549">
        <v>74.17</v>
      </c>
      <c r="M61" s="547" t="s">
        <v>292</v>
      </c>
      <c r="N61" s="548">
        <v>90.77</v>
      </c>
      <c r="O61" s="549">
        <v>108.06</v>
      </c>
      <c r="P61" s="550" t="s">
        <v>293</v>
      </c>
      <c r="Q61" s="244">
        <v>40.46</v>
      </c>
      <c r="R61" s="245">
        <v>81.790000000000006</v>
      </c>
      <c r="S61" s="550" t="s">
        <v>292</v>
      </c>
      <c r="T61" s="244">
        <v>85.91</v>
      </c>
      <c r="U61" s="245">
        <v>97.38</v>
      </c>
      <c r="V61" s="550" t="s">
        <v>334</v>
      </c>
      <c r="W61" s="244">
        <v>90.87</v>
      </c>
      <c r="X61" s="245">
        <v>93.73</v>
      </c>
      <c r="Y61" s="550" t="s">
        <v>294</v>
      </c>
      <c r="Z61" s="244">
        <v>145.80000000000001</v>
      </c>
      <c r="AA61" s="245">
        <v>148.5</v>
      </c>
      <c r="AB61" s="550" t="s">
        <v>259</v>
      </c>
      <c r="AC61" s="244">
        <v>195.41</v>
      </c>
      <c r="AD61" s="245">
        <v>280.33999999999997</v>
      </c>
      <c r="AE61" s="550" t="s">
        <v>280</v>
      </c>
      <c r="AF61" s="244">
        <v>174.21</v>
      </c>
      <c r="AG61" s="245">
        <v>546.30999999999995</v>
      </c>
      <c r="AH61" s="550" t="s">
        <v>298</v>
      </c>
      <c r="AI61" s="244">
        <v>394.44</v>
      </c>
      <c r="AJ61" s="245">
        <v>534.84</v>
      </c>
      <c r="AK61" s="250" t="s">
        <v>476</v>
      </c>
      <c r="AL61" s="244">
        <v>573.42999999999995</v>
      </c>
      <c r="AM61" s="245">
        <v>839.38</v>
      </c>
      <c r="AN61" s="243" t="s">
        <v>366</v>
      </c>
      <c r="AO61" s="244">
        <v>654.65</v>
      </c>
      <c r="AP61" s="245">
        <v>1233.54</v>
      </c>
      <c r="AQ61" s="557" t="s">
        <v>302</v>
      </c>
      <c r="AR61" s="558">
        <v>1256.81</v>
      </c>
      <c r="AS61" s="559">
        <v>1573.11</v>
      </c>
      <c r="AT61" s="557" t="s">
        <v>500</v>
      </c>
      <c r="AU61" s="558">
        <v>1410.54</v>
      </c>
      <c r="AV61" s="559">
        <v>1532.09</v>
      </c>
      <c r="AW61" s="278" t="s">
        <v>408</v>
      </c>
      <c r="AX61" s="279">
        <v>1376.49</v>
      </c>
      <c r="AY61" s="279">
        <v>1.51</v>
      </c>
      <c r="AZ61" s="279">
        <v>143.1</v>
      </c>
      <c r="BA61" s="280">
        <v>1521.1</v>
      </c>
    </row>
    <row r="62" spans="1:54" s="118" customFormat="1" ht="12" customHeight="1" x14ac:dyDescent="0.25">
      <c r="A62" s="830" t="s">
        <v>65</v>
      </c>
      <c r="B62" s="800"/>
      <c r="C62" s="253" t="s">
        <v>121</v>
      </c>
      <c r="D62" s="551" t="s">
        <v>372</v>
      </c>
      <c r="E62" s="552">
        <v>5.0999999999999996</v>
      </c>
      <c r="F62" s="553">
        <v>5.0999999999999996</v>
      </c>
      <c r="G62" s="551" t="s">
        <v>372</v>
      </c>
      <c r="H62" s="552">
        <v>11.1</v>
      </c>
      <c r="I62" s="553">
        <v>11.1</v>
      </c>
      <c r="J62" s="551" t="s">
        <v>53</v>
      </c>
      <c r="K62" s="552" t="s">
        <v>53</v>
      </c>
      <c r="L62" s="553" t="s">
        <v>53</v>
      </c>
      <c r="M62" s="551" t="s">
        <v>256</v>
      </c>
      <c r="N62" s="552">
        <v>13.84</v>
      </c>
      <c r="O62" s="553">
        <v>23.87</v>
      </c>
      <c r="P62" s="554" t="s">
        <v>334</v>
      </c>
      <c r="Q62" s="241">
        <v>13.93</v>
      </c>
      <c r="R62" s="242">
        <v>32.1</v>
      </c>
      <c r="S62" s="554" t="s">
        <v>255</v>
      </c>
      <c r="T62" s="241">
        <v>35.770000000000003</v>
      </c>
      <c r="U62" s="242">
        <v>35.770000000000003</v>
      </c>
      <c r="V62" s="554" t="s">
        <v>256</v>
      </c>
      <c r="W62" s="241">
        <v>10.87</v>
      </c>
      <c r="X62" s="242">
        <v>15.2</v>
      </c>
      <c r="Y62" s="554" t="s">
        <v>334</v>
      </c>
      <c r="Z62" s="241">
        <v>25.97</v>
      </c>
      <c r="AA62" s="242">
        <v>28.19</v>
      </c>
      <c r="AB62" s="554" t="s">
        <v>330</v>
      </c>
      <c r="AC62" s="241">
        <v>34.79</v>
      </c>
      <c r="AD62" s="242">
        <v>127.17</v>
      </c>
      <c r="AE62" s="554" t="s">
        <v>260</v>
      </c>
      <c r="AF62" s="241">
        <v>38.25</v>
      </c>
      <c r="AG62" s="242">
        <v>93.59</v>
      </c>
      <c r="AH62" s="554" t="s">
        <v>362</v>
      </c>
      <c r="AI62" s="241">
        <v>155.36000000000001</v>
      </c>
      <c r="AJ62" s="242">
        <v>268.89999999999998</v>
      </c>
      <c r="AK62" s="249" t="s">
        <v>332</v>
      </c>
      <c r="AL62" s="241">
        <v>90.94</v>
      </c>
      <c r="AM62" s="242">
        <v>182.9</v>
      </c>
      <c r="AN62" s="144" t="s">
        <v>324</v>
      </c>
      <c r="AO62" s="241">
        <v>200.51</v>
      </c>
      <c r="AP62" s="242">
        <v>283.64999999999998</v>
      </c>
      <c r="AQ62" s="560" t="s">
        <v>378</v>
      </c>
      <c r="AR62" s="561">
        <v>300.08</v>
      </c>
      <c r="AS62" s="562">
        <v>335.02</v>
      </c>
      <c r="AT62" s="560" t="s">
        <v>314</v>
      </c>
      <c r="AU62" s="561">
        <v>459.03</v>
      </c>
      <c r="AV62" s="562">
        <v>534.04</v>
      </c>
      <c r="AW62" s="281" t="s">
        <v>270</v>
      </c>
      <c r="AX62" s="282">
        <v>688.66</v>
      </c>
      <c r="AY62" s="282">
        <v>52.342399999999998</v>
      </c>
      <c r="AZ62" s="282">
        <v>11.61</v>
      </c>
      <c r="BA62" s="283">
        <v>752.61239999999998</v>
      </c>
    </row>
    <row r="63" spans="1:54" s="118" customFormat="1" ht="12" customHeight="1" x14ac:dyDescent="0.25">
      <c r="A63" s="830" t="s">
        <v>65</v>
      </c>
      <c r="B63" s="800"/>
      <c r="C63" s="253" t="s">
        <v>119</v>
      </c>
      <c r="D63" s="551" t="s">
        <v>256</v>
      </c>
      <c r="E63" s="552">
        <v>22.88</v>
      </c>
      <c r="F63" s="553">
        <v>22.88</v>
      </c>
      <c r="G63" s="551" t="s">
        <v>256</v>
      </c>
      <c r="H63" s="552">
        <v>17.670000000000002</v>
      </c>
      <c r="I63" s="553">
        <v>17.670000000000002</v>
      </c>
      <c r="J63" s="551" t="s">
        <v>256</v>
      </c>
      <c r="K63" s="552" t="s">
        <v>296</v>
      </c>
      <c r="L63" s="553" t="s">
        <v>296</v>
      </c>
      <c r="M63" s="551" t="s">
        <v>255</v>
      </c>
      <c r="N63" s="552">
        <v>17.73</v>
      </c>
      <c r="O63" s="553">
        <v>17.73</v>
      </c>
      <c r="P63" s="554" t="s">
        <v>255</v>
      </c>
      <c r="Q63" s="241">
        <v>12.25</v>
      </c>
      <c r="R63" s="242">
        <v>24.31</v>
      </c>
      <c r="S63" s="554" t="s">
        <v>334</v>
      </c>
      <c r="T63" s="241">
        <v>23.39</v>
      </c>
      <c r="U63" s="242">
        <v>33.270000000000003</v>
      </c>
      <c r="V63" s="554" t="s">
        <v>255</v>
      </c>
      <c r="W63" s="241">
        <v>19.97</v>
      </c>
      <c r="X63" s="242">
        <v>19.97</v>
      </c>
      <c r="Y63" s="554" t="s">
        <v>53</v>
      </c>
      <c r="Z63" s="241" t="s">
        <v>53</v>
      </c>
      <c r="AA63" s="242" t="s">
        <v>53</v>
      </c>
      <c r="AB63" s="554" t="s">
        <v>334</v>
      </c>
      <c r="AC63" s="241">
        <v>18.649999999999999</v>
      </c>
      <c r="AD63" s="242">
        <v>20.46</v>
      </c>
      <c r="AE63" s="554" t="s">
        <v>256</v>
      </c>
      <c r="AF63" s="241">
        <v>23.82</v>
      </c>
      <c r="AG63" s="242">
        <v>43.75</v>
      </c>
      <c r="AH63" s="554" t="s">
        <v>335</v>
      </c>
      <c r="AI63" s="241">
        <v>16.73</v>
      </c>
      <c r="AJ63" s="242">
        <v>44.56</v>
      </c>
      <c r="AK63" s="249" t="s">
        <v>294</v>
      </c>
      <c r="AL63" s="241">
        <v>44.73</v>
      </c>
      <c r="AM63" s="242">
        <v>85.53</v>
      </c>
      <c r="AN63" s="144" t="s">
        <v>257</v>
      </c>
      <c r="AO63" s="241">
        <v>41.65</v>
      </c>
      <c r="AP63" s="242">
        <v>49.9</v>
      </c>
      <c r="AQ63" s="560" t="s">
        <v>263</v>
      </c>
      <c r="AR63" s="561">
        <v>156.52000000000001</v>
      </c>
      <c r="AS63" s="562">
        <v>174.65</v>
      </c>
      <c r="AT63" s="560" t="s">
        <v>329</v>
      </c>
      <c r="AU63" s="561">
        <v>134.78</v>
      </c>
      <c r="AV63" s="562">
        <v>134.78</v>
      </c>
      <c r="AW63" s="281" t="s">
        <v>259</v>
      </c>
      <c r="AX63" s="282">
        <v>205.36</v>
      </c>
      <c r="AY63" s="282" t="s">
        <v>333</v>
      </c>
      <c r="AZ63" s="282" t="s">
        <v>333</v>
      </c>
      <c r="BA63" s="283">
        <v>205.36</v>
      </c>
    </row>
    <row r="64" spans="1:54" s="118" customFormat="1" ht="12" customHeight="1" x14ac:dyDescent="0.25">
      <c r="A64" s="830" t="s">
        <v>65</v>
      </c>
      <c r="B64" s="800"/>
      <c r="C64" s="253" t="s">
        <v>179</v>
      </c>
      <c r="D64" s="551" t="s">
        <v>53</v>
      </c>
      <c r="E64" s="552" t="s">
        <v>53</v>
      </c>
      <c r="F64" s="553" t="s">
        <v>53</v>
      </c>
      <c r="G64" s="551"/>
      <c r="H64" s="552"/>
      <c r="I64" s="553"/>
      <c r="J64" s="551"/>
      <c r="K64" s="552"/>
      <c r="L64" s="553"/>
      <c r="M64" s="551"/>
      <c r="N64" s="552"/>
      <c r="O64" s="553"/>
      <c r="P64" s="554"/>
      <c r="Q64" s="241"/>
      <c r="R64" s="242"/>
      <c r="S64" s="554"/>
      <c r="T64" s="241"/>
      <c r="U64" s="242"/>
      <c r="V64" s="554" t="s">
        <v>53</v>
      </c>
      <c r="W64" s="241" t="s">
        <v>53</v>
      </c>
      <c r="X64" s="242" t="s">
        <v>53</v>
      </c>
      <c r="Y64" s="554"/>
      <c r="Z64" s="241"/>
      <c r="AA64" s="242"/>
      <c r="AB64" s="554" t="s">
        <v>53</v>
      </c>
      <c r="AC64" s="241" t="s">
        <v>53</v>
      </c>
      <c r="AD64" s="242" t="s">
        <v>53</v>
      </c>
      <c r="AE64" s="554"/>
      <c r="AF64" s="241"/>
      <c r="AG64" s="242"/>
      <c r="AH64" s="554" t="s">
        <v>53</v>
      </c>
      <c r="AI64" s="241" t="s">
        <v>53</v>
      </c>
      <c r="AJ64" s="242" t="s">
        <v>53</v>
      </c>
      <c r="AK64" s="249"/>
      <c r="AL64" s="241"/>
      <c r="AM64" s="242"/>
      <c r="AN64" s="144"/>
      <c r="AO64" s="241"/>
      <c r="AP64" s="242"/>
      <c r="AQ64" s="560" t="s">
        <v>53</v>
      </c>
      <c r="AR64" s="561" t="s">
        <v>53</v>
      </c>
      <c r="AS64" s="562" t="s">
        <v>53</v>
      </c>
      <c r="AT64" s="560" t="s">
        <v>53</v>
      </c>
      <c r="AU64" s="561" t="s">
        <v>53</v>
      </c>
      <c r="AV64" s="562" t="s">
        <v>53</v>
      </c>
      <c r="AW64" s="281"/>
      <c r="AX64" s="282"/>
      <c r="AY64" s="282"/>
      <c r="AZ64" s="282"/>
      <c r="BA64" s="283" t="s">
        <v>333</v>
      </c>
    </row>
    <row r="65" spans="1:53" s="118" customFormat="1" ht="12" customHeight="1" x14ac:dyDescent="0.25">
      <c r="A65" s="830" t="s">
        <v>65</v>
      </c>
      <c r="B65" s="801"/>
      <c r="C65" s="671" t="s">
        <v>906</v>
      </c>
      <c r="D65" s="551" t="s">
        <v>53</v>
      </c>
      <c r="E65" s="552" t="s">
        <v>53</v>
      </c>
      <c r="F65" s="553" t="s">
        <v>53</v>
      </c>
      <c r="G65" s="551" t="s">
        <v>53</v>
      </c>
      <c r="H65" s="552" t="s">
        <v>53</v>
      </c>
      <c r="I65" s="553" t="s">
        <v>53</v>
      </c>
      <c r="J65" s="551" t="s">
        <v>53</v>
      </c>
      <c r="K65" s="552" t="s">
        <v>53</v>
      </c>
      <c r="L65" s="553" t="s">
        <v>53</v>
      </c>
      <c r="M65" s="551" t="s">
        <v>53</v>
      </c>
      <c r="N65" s="552" t="s">
        <v>53</v>
      </c>
      <c r="O65" s="553" t="s">
        <v>53</v>
      </c>
      <c r="P65" s="555" t="s">
        <v>53</v>
      </c>
      <c r="Q65" s="247" t="s">
        <v>53</v>
      </c>
      <c r="R65" s="248" t="s">
        <v>53</v>
      </c>
      <c r="S65" s="555" t="s">
        <v>53</v>
      </c>
      <c r="T65" s="247" t="s">
        <v>53</v>
      </c>
      <c r="U65" s="248" t="s">
        <v>53</v>
      </c>
      <c r="V65" s="555" t="s">
        <v>53</v>
      </c>
      <c r="W65" s="247" t="s">
        <v>53</v>
      </c>
      <c r="X65" s="248" t="s">
        <v>53</v>
      </c>
      <c r="Y65" s="555" t="s">
        <v>53</v>
      </c>
      <c r="Z65" s="247" t="s">
        <v>53</v>
      </c>
      <c r="AA65" s="248" t="s">
        <v>53</v>
      </c>
      <c r="AB65" s="555" t="s">
        <v>53</v>
      </c>
      <c r="AC65" s="247" t="s">
        <v>53</v>
      </c>
      <c r="AD65" s="248" t="s">
        <v>53</v>
      </c>
      <c r="AE65" s="555" t="s">
        <v>53</v>
      </c>
      <c r="AF65" s="247" t="s">
        <v>53</v>
      </c>
      <c r="AG65" s="248" t="s">
        <v>53</v>
      </c>
      <c r="AH65" s="555" t="s">
        <v>53</v>
      </c>
      <c r="AI65" s="247" t="s">
        <v>53</v>
      </c>
      <c r="AJ65" s="248" t="s">
        <v>53</v>
      </c>
      <c r="AK65" s="251" t="s">
        <v>53</v>
      </c>
      <c r="AL65" s="247" t="s">
        <v>53</v>
      </c>
      <c r="AM65" s="248" t="s">
        <v>53</v>
      </c>
      <c r="AN65" s="246" t="s">
        <v>372</v>
      </c>
      <c r="AO65" s="247">
        <v>5.5</v>
      </c>
      <c r="AP65" s="248">
        <v>5.5</v>
      </c>
      <c r="AQ65" s="560" t="s">
        <v>53</v>
      </c>
      <c r="AR65" s="561" t="s">
        <v>53</v>
      </c>
      <c r="AS65" s="562" t="s">
        <v>53</v>
      </c>
      <c r="AT65" s="560" t="s">
        <v>53</v>
      </c>
      <c r="AU65" s="561" t="s">
        <v>53</v>
      </c>
      <c r="AV65" s="562" t="s">
        <v>53</v>
      </c>
      <c r="AW65" s="503" t="s">
        <v>53</v>
      </c>
      <c r="AX65" s="504" t="s">
        <v>53</v>
      </c>
      <c r="AY65" s="504" t="s">
        <v>53</v>
      </c>
      <c r="AZ65" s="504" t="s">
        <v>53</v>
      </c>
      <c r="BA65" s="579"/>
    </row>
    <row r="66" spans="1:53" s="118" customFormat="1" ht="12" customHeight="1" x14ac:dyDescent="0.25">
      <c r="A66" s="830" t="s">
        <v>65</v>
      </c>
      <c r="B66" s="799" t="s">
        <v>38</v>
      </c>
      <c r="C66" s="670" t="s">
        <v>944</v>
      </c>
      <c r="D66" s="547" t="s">
        <v>53</v>
      </c>
      <c r="E66" s="548" t="s">
        <v>53</v>
      </c>
      <c r="F66" s="549" t="s">
        <v>53</v>
      </c>
      <c r="G66" s="547" t="s">
        <v>53</v>
      </c>
      <c r="H66" s="548" t="s">
        <v>53</v>
      </c>
      <c r="I66" s="549" t="s">
        <v>53</v>
      </c>
      <c r="J66" s="547"/>
      <c r="K66" s="548"/>
      <c r="L66" s="549"/>
      <c r="M66" s="547" t="s">
        <v>334</v>
      </c>
      <c r="N66" s="548">
        <v>12.17</v>
      </c>
      <c r="O66" s="549">
        <v>12.78</v>
      </c>
      <c r="P66" s="550" t="s">
        <v>372</v>
      </c>
      <c r="Q66" s="244">
        <v>1.66</v>
      </c>
      <c r="R66" s="245">
        <v>5.29</v>
      </c>
      <c r="S66" s="550" t="s">
        <v>256</v>
      </c>
      <c r="T66" s="244">
        <v>21.65</v>
      </c>
      <c r="U66" s="245">
        <v>34.42</v>
      </c>
      <c r="V66" s="550" t="s">
        <v>334</v>
      </c>
      <c r="W66" s="244">
        <v>25.04</v>
      </c>
      <c r="X66" s="245">
        <v>33.090000000000003</v>
      </c>
      <c r="Y66" s="550" t="s">
        <v>294</v>
      </c>
      <c r="Z66" s="244">
        <v>46.62</v>
      </c>
      <c r="AA66" s="245">
        <v>46.95</v>
      </c>
      <c r="AB66" s="550" t="s">
        <v>261</v>
      </c>
      <c r="AC66" s="244">
        <v>68.37</v>
      </c>
      <c r="AD66" s="245">
        <v>107.65</v>
      </c>
      <c r="AE66" s="550" t="s">
        <v>370</v>
      </c>
      <c r="AF66" s="244">
        <v>96.93</v>
      </c>
      <c r="AG66" s="245">
        <v>223.65</v>
      </c>
      <c r="AH66" s="550" t="s">
        <v>263</v>
      </c>
      <c r="AI66" s="244">
        <v>125.69</v>
      </c>
      <c r="AJ66" s="245">
        <v>215.01</v>
      </c>
      <c r="AK66" s="250" t="s">
        <v>332</v>
      </c>
      <c r="AL66" s="244">
        <v>99.81</v>
      </c>
      <c r="AM66" s="245">
        <v>276.95</v>
      </c>
      <c r="AN66" s="243" t="s">
        <v>323</v>
      </c>
      <c r="AO66" s="244">
        <v>76.900000000000006</v>
      </c>
      <c r="AP66" s="245">
        <v>158.47</v>
      </c>
      <c r="AQ66" s="557" t="s">
        <v>258</v>
      </c>
      <c r="AR66" s="558">
        <v>74.599999999999994</v>
      </c>
      <c r="AS66" s="559">
        <v>158.52000000000001</v>
      </c>
      <c r="AT66" s="557" t="s">
        <v>261</v>
      </c>
      <c r="AU66" s="558">
        <v>61.65</v>
      </c>
      <c r="AV66" s="559">
        <v>87.242000000000004</v>
      </c>
      <c r="AW66" s="278" t="s">
        <v>258</v>
      </c>
      <c r="AX66" s="279">
        <v>65.38</v>
      </c>
      <c r="AY66" s="279" t="s">
        <v>333</v>
      </c>
      <c r="AZ66" s="279" t="s">
        <v>53</v>
      </c>
      <c r="BA66" s="280" t="s">
        <v>381</v>
      </c>
    </row>
    <row r="67" spans="1:53" s="118" customFormat="1" ht="12" customHeight="1" x14ac:dyDescent="0.25">
      <c r="A67" s="830" t="s">
        <v>65</v>
      </c>
      <c r="B67" s="800"/>
      <c r="C67" s="582" t="s">
        <v>948</v>
      </c>
      <c r="D67" s="551" t="s">
        <v>53</v>
      </c>
      <c r="E67" s="552" t="s">
        <v>53</v>
      </c>
      <c r="F67" s="553" t="s">
        <v>53</v>
      </c>
      <c r="G67" s="551"/>
      <c r="H67" s="552"/>
      <c r="I67" s="553"/>
      <c r="J67" s="551"/>
      <c r="K67" s="552"/>
      <c r="L67" s="553"/>
      <c r="M67" s="551"/>
      <c r="N67" s="552"/>
      <c r="O67" s="553"/>
      <c r="P67" s="554"/>
      <c r="Q67" s="241"/>
      <c r="R67" s="242"/>
      <c r="S67" s="554"/>
      <c r="T67" s="241"/>
      <c r="U67" s="242"/>
      <c r="V67" s="554"/>
      <c r="W67" s="241"/>
      <c r="X67" s="242"/>
      <c r="Y67" s="554"/>
      <c r="Z67" s="241"/>
      <c r="AA67" s="242"/>
      <c r="AB67" s="554"/>
      <c r="AC67" s="241"/>
      <c r="AD67" s="242"/>
      <c r="AE67" s="554" t="s">
        <v>257</v>
      </c>
      <c r="AF67" s="241">
        <v>7.83</v>
      </c>
      <c r="AG67" s="242">
        <v>81.52</v>
      </c>
      <c r="AH67" s="554" t="s">
        <v>53</v>
      </c>
      <c r="AI67" s="241" t="s">
        <v>53</v>
      </c>
      <c r="AJ67" s="242" t="s">
        <v>53</v>
      </c>
      <c r="AK67" s="249" t="s">
        <v>256</v>
      </c>
      <c r="AL67" s="241">
        <v>13.91</v>
      </c>
      <c r="AM67" s="242">
        <v>18.47</v>
      </c>
      <c r="AN67" s="144" t="s">
        <v>372</v>
      </c>
      <c r="AO67" s="241" t="s">
        <v>53</v>
      </c>
      <c r="AP67" s="242">
        <v>6.88</v>
      </c>
      <c r="AQ67" s="560" t="s">
        <v>255</v>
      </c>
      <c r="AR67" s="561">
        <v>13.3</v>
      </c>
      <c r="AS67" s="562">
        <v>16.489999999999998</v>
      </c>
      <c r="AT67" s="560"/>
      <c r="AU67" s="561"/>
      <c r="AV67" s="562"/>
      <c r="AW67" s="281" t="s">
        <v>256</v>
      </c>
      <c r="AX67" s="282">
        <v>61.43</v>
      </c>
      <c r="AY67" s="282" t="s">
        <v>333</v>
      </c>
      <c r="AZ67" s="282" t="s">
        <v>333</v>
      </c>
      <c r="BA67" s="283">
        <v>61.43</v>
      </c>
    </row>
    <row r="68" spans="1:53" s="118" customFormat="1" ht="12" customHeight="1" x14ac:dyDescent="0.25">
      <c r="A68" s="830" t="s">
        <v>65</v>
      </c>
      <c r="B68" s="800"/>
      <c r="C68" s="253" t="s">
        <v>122</v>
      </c>
      <c r="D68" s="551" t="s">
        <v>53</v>
      </c>
      <c r="E68" s="552" t="s">
        <v>53</v>
      </c>
      <c r="F68" s="553" t="s">
        <v>53</v>
      </c>
      <c r="G68" s="551" t="s">
        <v>53</v>
      </c>
      <c r="H68" s="552" t="s">
        <v>53</v>
      </c>
      <c r="I68" s="553" t="s">
        <v>53</v>
      </c>
      <c r="J68" s="551"/>
      <c r="K68" s="552"/>
      <c r="L68" s="553"/>
      <c r="M68" s="551" t="s">
        <v>53</v>
      </c>
      <c r="N68" s="552" t="s">
        <v>53</v>
      </c>
      <c r="O68" s="553" t="s">
        <v>53</v>
      </c>
      <c r="P68" s="554" t="s">
        <v>53</v>
      </c>
      <c r="Q68" s="241" t="s">
        <v>53</v>
      </c>
      <c r="R68" s="242" t="s">
        <v>53</v>
      </c>
      <c r="S68" s="554"/>
      <c r="T68" s="241"/>
      <c r="U68" s="242"/>
      <c r="V68" s="554"/>
      <c r="W68" s="241"/>
      <c r="X68" s="242"/>
      <c r="Y68" s="554"/>
      <c r="Z68" s="241"/>
      <c r="AA68" s="242"/>
      <c r="AB68" s="554"/>
      <c r="AC68" s="241"/>
      <c r="AD68" s="242"/>
      <c r="AE68" s="554"/>
      <c r="AF68" s="241"/>
      <c r="AG68" s="242"/>
      <c r="AH68" s="554"/>
      <c r="AI68" s="241"/>
      <c r="AJ68" s="242"/>
      <c r="AK68" s="249" t="s">
        <v>53</v>
      </c>
      <c r="AL68" s="241" t="s">
        <v>53</v>
      </c>
      <c r="AM68" s="242" t="s">
        <v>53</v>
      </c>
      <c r="AN68" s="144" t="s">
        <v>53</v>
      </c>
      <c r="AO68" s="241" t="s">
        <v>53</v>
      </c>
      <c r="AP68" s="242" t="s">
        <v>53</v>
      </c>
      <c r="AQ68" s="560" t="s">
        <v>53</v>
      </c>
      <c r="AR68" s="561" t="s">
        <v>53</v>
      </c>
      <c r="AS68" s="562" t="s">
        <v>53</v>
      </c>
      <c r="AT68" s="560" t="s">
        <v>53</v>
      </c>
      <c r="AU68" s="561" t="s">
        <v>53</v>
      </c>
      <c r="AV68" s="562" t="s">
        <v>53</v>
      </c>
      <c r="AW68" s="281"/>
      <c r="AX68" s="282"/>
      <c r="AY68" s="282"/>
      <c r="AZ68" s="282"/>
      <c r="BA68" s="283" t="s">
        <v>333</v>
      </c>
    </row>
    <row r="69" spans="1:53" s="118" customFormat="1" ht="12" customHeight="1" x14ac:dyDescent="0.25">
      <c r="A69" s="830" t="s">
        <v>65</v>
      </c>
      <c r="B69" s="801"/>
      <c r="C69" s="254" t="s">
        <v>181</v>
      </c>
      <c r="D69" s="551" t="s">
        <v>53</v>
      </c>
      <c r="E69" s="552" t="s">
        <v>53</v>
      </c>
      <c r="F69" s="553" t="s">
        <v>53</v>
      </c>
      <c r="G69" s="551" t="s">
        <v>53</v>
      </c>
      <c r="H69" s="552" t="s">
        <v>53</v>
      </c>
      <c r="I69" s="553" t="s">
        <v>53</v>
      </c>
      <c r="J69" s="551" t="s">
        <v>372</v>
      </c>
      <c r="K69" s="552">
        <v>17.62</v>
      </c>
      <c r="L69" s="553">
        <v>17.62</v>
      </c>
      <c r="M69" s="551" t="s">
        <v>53</v>
      </c>
      <c r="N69" s="552" t="s">
        <v>53</v>
      </c>
      <c r="O69" s="553" t="s">
        <v>53</v>
      </c>
      <c r="P69" s="555" t="s">
        <v>53</v>
      </c>
      <c r="Q69" s="247" t="s">
        <v>53</v>
      </c>
      <c r="R69" s="248" t="s">
        <v>53</v>
      </c>
      <c r="S69" s="555" t="s">
        <v>53</v>
      </c>
      <c r="T69" s="247" t="s">
        <v>53</v>
      </c>
      <c r="U69" s="248" t="s">
        <v>53</v>
      </c>
      <c r="V69" s="555"/>
      <c r="W69" s="247"/>
      <c r="X69" s="248"/>
      <c r="Y69" s="555" t="s">
        <v>53</v>
      </c>
      <c r="Z69" s="247" t="s">
        <v>53</v>
      </c>
      <c r="AA69" s="248" t="s">
        <v>53</v>
      </c>
      <c r="AB69" s="555" t="s">
        <v>53</v>
      </c>
      <c r="AC69" s="247" t="s">
        <v>53</v>
      </c>
      <c r="AD69" s="248" t="s">
        <v>53</v>
      </c>
      <c r="AE69" s="555" t="s">
        <v>372</v>
      </c>
      <c r="AF69" s="247">
        <v>8.3699999999999992</v>
      </c>
      <c r="AG69" s="248">
        <v>8.93</v>
      </c>
      <c r="AH69" s="555" t="s">
        <v>53</v>
      </c>
      <c r="AI69" s="247" t="s">
        <v>53</v>
      </c>
      <c r="AJ69" s="248" t="s">
        <v>53</v>
      </c>
      <c r="AK69" s="251" t="s">
        <v>53</v>
      </c>
      <c r="AL69" s="247" t="s">
        <v>53</v>
      </c>
      <c r="AM69" s="248" t="s">
        <v>53</v>
      </c>
      <c r="AN69" s="246" t="s">
        <v>53</v>
      </c>
      <c r="AO69" s="247" t="s">
        <v>53</v>
      </c>
      <c r="AP69" s="248" t="s">
        <v>53</v>
      </c>
      <c r="AQ69" s="563" t="s">
        <v>53</v>
      </c>
      <c r="AR69" s="564" t="s">
        <v>53</v>
      </c>
      <c r="AS69" s="565" t="s">
        <v>53</v>
      </c>
      <c r="AT69" s="563"/>
      <c r="AU69" s="564"/>
      <c r="AV69" s="565"/>
      <c r="AW69" s="284"/>
      <c r="AX69" s="285"/>
      <c r="AY69" s="285"/>
      <c r="AZ69" s="285"/>
      <c r="BA69" s="286" t="s">
        <v>333</v>
      </c>
    </row>
    <row r="70" spans="1:53" s="118" customFormat="1" ht="12" customHeight="1" x14ac:dyDescent="0.25">
      <c r="A70" s="830" t="s">
        <v>65</v>
      </c>
      <c r="B70" s="799" t="s">
        <v>42</v>
      </c>
      <c r="C70" s="670" t="s">
        <v>908</v>
      </c>
      <c r="D70" s="547" t="s">
        <v>372</v>
      </c>
      <c r="E70" s="548">
        <v>6.95</v>
      </c>
      <c r="F70" s="549">
        <v>6.95</v>
      </c>
      <c r="G70" s="547" t="s">
        <v>53</v>
      </c>
      <c r="H70" s="548" t="s">
        <v>53</v>
      </c>
      <c r="I70" s="549" t="s">
        <v>53</v>
      </c>
      <c r="J70" s="547" t="s">
        <v>53</v>
      </c>
      <c r="K70" s="548" t="s">
        <v>53</v>
      </c>
      <c r="L70" s="549" t="s">
        <v>53</v>
      </c>
      <c r="M70" s="547" t="s">
        <v>53</v>
      </c>
      <c r="N70" s="548" t="s">
        <v>53</v>
      </c>
      <c r="O70" s="549" t="s">
        <v>53</v>
      </c>
      <c r="P70" s="550" t="s">
        <v>53</v>
      </c>
      <c r="Q70" s="244" t="s">
        <v>53</v>
      </c>
      <c r="R70" s="245" t="s">
        <v>53</v>
      </c>
      <c r="S70" s="550" t="s">
        <v>372</v>
      </c>
      <c r="T70" s="244">
        <v>2.6</v>
      </c>
      <c r="U70" s="245">
        <v>2.6</v>
      </c>
      <c r="V70" s="550" t="s">
        <v>372</v>
      </c>
      <c r="W70" s="244">
        <v>3.88</v>
      </c>
      <c r="X70" s="245">
        <v>3.88</v>
      </c>
      <c r="Y70" s="550" t="s">
        <v>372</v>
      </c>
      <c r="Z70" s="244" t="s">
        <v>257</v>
      </c>
      <c r="AA70" s="245" t="s">
        <v>257</v>
      </c>
      <c r="AB70" s="550" t="s">
        <v>372</v>
      </c>
      <c r="AC70" s="244">
        <v>11.07</v>
      </c>
      <c r="AD70" s="245">
        <v>11.07</v>
      </c>
      <c r="AE70" s="550" t="s">
        <v>255</v>
      </c>
      <c r="AF70" s="244">
        <v>5.75</v>
      </c>
      <c r="AG70" s="245">
        <v>5.75</v>
      </c>
      <c r="AH70" s="550" t="s">
        <v>256</v>
      </c>
      <c r="AI70" s="244">
        <v>9.8699999999999992</v>
      </c>
      <c r="AJ70" s="245">
        <v>10.94</v>
      </c>
      <c r="AK70" s="250" t="s">
        <v>334</v>
      </c>
      <c r="AL70" s="244">
        <v>20.21</v>
      </c>
      <c r="AM70" s="245">
        <v>20.68</v>
      </c>
      <c r="AN70" s="243" t="s">
        <v>255</v>
      </c>
      <c r="AO70" s="244">
        <v>21.57</v>
      </c>
      <c r="AP70" s="245">
        <v>21.57</v>
      </c>
      <c r="AQ70" s="560" t="s">
        <v>256</v>
      </c>
      <c r="AR70" s="561">
        <v>12.02</v>
      </c>
      <c r="AS70" s="562">
        <v>12.65</v>
      </c>
      <c r="AT70" s="560" t="s">
        <v>256</v>
      </c>
      <c r="AU70" s="561">
        <v>26.43</v>
      </c>
      <c r="AV70" s="562">
        <v>26.43</v>
      </c>
      <c r="AW70" s="278" t="s">
        <v>255</v>
      </c>
      <c r="AX70" s="279">
        <v>4.96</v>
      </c>
      <c r="AY70" s="279" t="s">
        <v>53</v>
      </c>
      <c r="AZ70" s="279" t="s">
        <v>333</v>
      </c>
      <c r="BA70" s="280">
        <v>5.17</v>
      </c>
    </row>
    <row r="71" spans="1:53" s="118" customFormat="1" ht="12" customHeight="1" x14ac:dyDescent="0.25">
      <c r="A71" s="830" t="s">
        <v>65</v>
      </c>
      <c r="B71" s="800"/>
      <c r="C71" s="582" t="s">
        <v>909</v>
      </c>
      <c r="D71" s="551"/>
      <c r="E71" s="552"/>
      <c r="F71" s="553"/>
      <c r="G71" s="551"/>
      <c r="H71" s="552"/>
      <c r="I71" s="553"/>
      <c r="J71" s="551"/>
      <c r="K71" s="552"/>
      <c r="L71" s="553"/>
      <c r="M71" s="551" t="s">
        <v>53</v>
      </c>
      <c r="N71" s="552" t="s">
        <v>53</v>
      </c>
      <c r="O71" s="553" t="s">
        <v>53</v>
      </c>
      <c r="P71" s="554" t="s">
        <v>53</v>
      </c>
      <c r="Q71" s="241" t="s">
        <v>53</v>
      </c>
      <c r="R71" s="242" t="s">
        <v>53</v>
      </c>
      <c r="S71" s="554" t="s">
        <v>53</v>
      </c>
      <c r="T71" s="241" t="s">
        <v>53</v>
      </c>
      <c r="U71" s="242" t="s">
        <v>53</v>
      </c>
      <c r="V71" s="554" t="s">
        <v>53</v>
      </c>
      <c r="W71" s="241" t="s">
        <v>53</v>
      </c>
      <c r="X71" s="242" t="s">
        <v>53</v>
      </c>
      <c r="Y71" s="554" t="s">
        <v>53</v>
      </c>
      <c r="Z71" s="241" t="s">
        <v>53</v>
      </c>
      <c r="AA71" s="242" t="s">
        <v>53</v>
      </c>
      <c r="AB71" s="554" t="s">
        <v>53</v>
      </c>
      <c r="AC71" s="241" t="s">
        <v>53</v>
      </c>
      <c r="AD71" s="242" t="s">
        <v>53</v>
      </c>
      <c r="AE71" s="554" t="s">
        <v>372</v>
      </c>
      <c r="AF71" s="241">
        <v>1.81</v>
      </c>
      <c r="AG71" s="242">
        <v>1.81</v>
      </c>
      <c r="AH71" s="554" t="s">
        <v>372</v>
      </c>
      <c r="AI71" s="241">
        <v>4.9400000000000004</v>
      </c>
      <c r="AJ71" s="242">
        <v>4.9400000000000004</v>
      </c>
      <c r="AK71" s="249" t="s">
        <v>53</v>
      </c>
      <c r="AL71" s="241" t="s">
        <v>53</v>
      </c>
      <c r="AM71" s="242" t="s">
        <v>53</v>
      </c>
      <c r="AN71" s="144" t="s">
        <v>334</v>
      </c>
      <c r="AO71" s="241">
        <v>5.55</v>
      </c>
      <c r="AP71" s="242">
        <v>6.71</v>
      </c>
      <c r="AQ71" s="560" t="s">
        <v>256</v>
      </c>
      <c r="AR71" s="561">
        <v>7.5</v>
      </c>
      <c r="AS71" s="562">
        <v>7.5</v>
      </c>
      <c r="AT71" s="560" t="s">
        <v>256</v>
      </c>
      <c r="AU71" s="561">
        <v>6.38</v>
      </c>
      <c r="AV71" s="562">
        <v>8.11</v>
      </c>
      <c r="AW71" s="281" t="s">
        <v>53</v>
      </c>
      <c r="AX71" s="282" t="s">
        <v>53</v>
      </c>
      <c r="AY71" s="282" t="s">
        <v>53</v>
      </c>
      <c r="AZ71" s="282" t="s">
        <v>53</v>
      </c>
      <c r="BA71" s="283"/>
    </row>
    <row r="72" spans="1:53" s="118" customFormat="1" ht="12" customHeight="1" x14ac:dyDescent="0.25">
      <c r="A72" s="830" t="s">
        <v>65</v>
      </c>
      <c r="B72" s="801"/>
      <c r="C72" s="254" t="s">
        <v>185</v>
      </c>
      <c r="D72" s="551" t="s">
        <v>53</v>
      </c>
      <c r="E72" s="552" t="s">
        <v>53</v>
      </c>
      <c r="F72" s="553" t="s">
        <v>53</v>
      </c>
      <c r="G72" s="551"/>
      <c r="H72" s="552"/>
      <c r="I72" s="553"/>
      <c r="J72" s="551"/>
      <c r="K72" s="552"/>
      <c r="L72" s="553"/>
      <c r="M72" s="551"/>
      <c r="N72" s="552"/>
      <c r="O72" s="553"/>
      <c r="P72" s="555"/>
      <c r="Q72" s="247"/>
      <c r="R72" s="248"/>
      <c r="S72" s="555"/>
      <c r="T72" s="247"/>
      <c r="U72" s="248"/>
      <c r="V72" s="555"/>
      <c r="W72" s="247"/>
      <c r="X72" s="248"/>
      <c r="Y72" s="555"/>
      <c r="Z72" s="247"/>
      <c r="AA72" s="248"/>
      <c r="AB72" s="555" t="s">
        <v>53</v>
      </c>
      <c r="AC72" s="247" t="s">
        <v>53</v>
      </c>
      <c r="AD72" s="248" t="s">
        <v>53</v>
      </c>
      <c r="AE72" s="555"/>
      <c r="AF72" s="247"/>
      <c r="AG72" s="248"/>
      <c r="AH72" s="555" t="s">
        <v>53</v>
      </c>
      <c r="AI72" s="247" t="s">
        <v>53</v>
      </c>
      <c r="AJ72" s="248" t="s">
        <v>53</v>
      </c>
      <c r="AK72" s="251" t="s">
        <v>372</v>
      </c>
      <c r="AL72" s="247">
        <v>10.82</v>
      </c>
      <c r="AM72" s="248">
        <v>10.82</v>
      </c>
      <c r="AN72" s="246" t="s">
        <v>53</v>
      </c>
      <c r="AO72" s="247" t="s">
        <v>53</v>
      </c>
      <c r="AP72" s="248" t="s">
        <v>53</v>
      </c>
      <c r="AQ72" s="563" t="s">
        <v>53</v>
      </c>
      <c r="AR72" s="564" t="s">
        <v>53</v>
      </c>
      <c r="AS72" s="565" t="s">
        <v>53</v>
      </c>
      <c r="AT72" s="560" t="s">
        <v>53</v>
      </c>
      <c r="AU72" s="561" t="s">
        <v>53</v>
      </c>
      <c r="AV72" s="562" t="s">
        <v>53</v>
      </c>
      <c r="AW72" s="503" t="s">
        <v>53</v>
      </c>
      <c r="AX72" s="504" t="s">
        <v>53</v>
      </c>
      <c r="AY72" s="504" t="s">
        <v>53</v>
      </c>
      <c r="AZ72" s="504" t="s">
        <v>53</v>
      </c>
      <c r="BA72" s="579"/>
    </row>
    <row r="73" spans="1:53" s="118" customFormat="1" ht="12" customHeight="1" x14ac:dyDescent="0.25">
      <c r="A73" s="827" t="s">
        <v>30</v>
      </c>
      <c r="B73" s="831" t="s">
        <v>39</v>
      </c>
      <c r="C73" s="234" t="s">
        <v>123</v>
      </c>
      <c r="D73" s="566"/>
      <c r="E73" s="567"/>
      <c r="F73" s="568"/>
      <c r="G73" s="566" t="s">
        <v>53</v>
      </c>
      <c r="H73" s="567" t="s">
        <v>53</v>
      </c>
      <c r="I73" s="568" t="s">
        <v>53</v>
      </c>
      <c r="J73" s="566" t="s">
        <v>372</v>
      </c>
      <c r="K73" s="567" t="s">
        <v>53</v>
      </c>
      <c r="L73" s="568">
        <v>6.03</v>
      </c>
      <c r="M73" s="566" t="s">
        <v>292</v>
      </c>
      <c r="N73" s="567">
        <v>6.17</v>
      </c>
      <c r="O73" s="568">
        <v>54.8</v>
      </c>
      <c r="P73" s="229" t="s">
        <v>258</v>
      </c>
      <c r="Q73" s="230">
        <v>29.14</v>
      </c>
      <c r="R73" s="231">
        <v>136.24</v>
      </c>
      <c r="S73" s="229" t="s">
        <v>257</v>
      </c>
      <c r="T73" s="230">
        <v>80.19</v>
      </c>
      <c r="U73" s="231">
        <v>81.19</v>
      </c>
      <c r="V73" s="229" t="s">
        <v>335</v>
      </c>
      <c r="W73" s="230">
        <v>83.33</v>
      </c>
      <c r="X73" s="231">
        <v>121.84</v>
      </c>
      <c r="Y73" s="229" t="s">
        <v>53</v>
      </c>
      <c r="Z73" s="230" t="s">
        <v>53</v>
      </c>
      <c r="AA73" s="231" t="s">
        <v>53</v>
      </c>
      <c r="AB73" s="229" t="s">
        <v>264</v>
      </c>
      <c r="AC73" s="230">
        <v>72.64</v>
      </c>
      <c r="AD73" s="231">
        <v>143.59</v>
      </c>
      <c r="AE73" s="229" t="s">
        <v>265</v>
      </c>
      <c r="AF73" s="230">
        <v>93.11</v>
      </c>
      <c r="AG73" s="231">
        <v>235.27</v>
      </c>
      <c r="AH73" s="229" t="s">
        <v>325</v>
      </c>
      <c r="AI73" s="230">
        <v>204.99</v>
      </c>
      <c r="AJ73" s="231">
        <v>280.01</v>
      </c>
      <c r="AK73" s="238" t="s">
        <v>314</v>
      </c>
      <c r="AL73" s="230">
        <v>261.88</v>
      </c>
      <c r="AM73" s="231">
        <v>506.84</v>
      </c>
      <c r="AN73" s="240" t="s">
        <v>474</v>
      </c>
      <c r="AO73" s="230">
        <v>227.11</v>
      </c>
      <c r="AP73" s="231">
        <v>725.9</v>
      </c>
      <c r="AQ73" s="560" t="s">
        <v>609</v>
      </c>
      <c r="AR73" s="561">
        <v>504.56</v>
      </c>
      <c r="AS73" s="562">
        <v>787.04</v>
      </c>
      <c r="AT73" s="557" t="s">
        <v>386</v>
      </c>
      <c r="AU73" s="558">
        <v>581.04999999999995</v>
      </c>
      <c r="AV73" s="559">
        <v>762.32</v>
      </c>
      <c r="AW73" s="505" t="s">
        <v>466</v>
      </c>
      <c r="AX73" s="506">
        <v>582.61</v>
      </c>
      <c r="AY73" s="506">
        <v>84.64</v>
      </c>
      <c r="AZ73" s="506">
        <v>40.950000000000003</v>
      </c>
      <c r="BA73" s="580">
        <v>708.2</v>
      </c>
    </row>
    <row r="74" spans="1:53" s="118" customFormat="1" ht="12" customHeight="1" x14ac:dyDescent="0.25">
      <c r="A74" s="827"/>
      <c r="B74" s="832"/>
      <c r="C74" s="232" t="s">
        <v>189</v>
      </c>
      <c r="D74" s="569" t="s">
        <v>264</v>
      </c>
      <c r="E74" s="570">
        <v>204.67699999999999</v>
      </c>
      <c r="F74" s="571">
        <v>209.10300000000001</v>
      </c>
      <c r="G74" s="569" t="s">
        <v>263</v>
      </c>
      <c r="H74" s="570">
        <v>152.60300000000001</v>
      </c>
      <c r="I74" s="571">
        <v>156.393</v>
      </c>
      <c r="J74" s="569" t="s">
        <v>332</v>
      </c>
      <c r="K74" s="570">
        <v>173.53299999999999</v>
      </c>
      <c r="L74" s="571">
        <v>205.16300000000001</v>
      </c>
      <c r="M74" s="569" t="s">
        <v>362</v>
      </c>
      <c r="N74" s="570">
        <v>192.70599999999999</v>
      </c>
      <c r="O74" s="571">
        <v>385.57600000000002</v>
      </c>
      <c r="P74" s="199" t="s">
        <v>297</v>
      </c>
      <c r="Q74" s="200">
        <v>211.97</v>
      </c>
      <c r="R74" s="201">
        <v>488.99</v>
      </c>
      <c r="S74" s="199" t="s">
        <v>545</v>
      </c>
      <c r="T74" s="200">
        <v>453.87</v>
      </c>
      <c r="U74" s="201">
        <v>628.80999999999995</v>
      </c>
      <c r="V74" s="199" t="s">
        <v>326</v>
      </c>
      <c r="W74" s="200">
        <v>529.47</v>
      </c>
      <c r="X74" s="201">
        <v>607.49</v>
      </c>
      <c r="Y74" s="199" t="s">
        <v>268</v>
      </c>
      <c r="Z74" s="200">
        <v>643.39</v>
      </c>
      <c r="AA74" s="201">
        <v>674.91</v>
      </c>
      <c r="AB74" s="199" t="s">
        <v>337</v>
      </c>
      <c r="AC74" s="200">
        <v>570.24</v>
      </c>
      <c r="AD74" s="201">
        <v>789.28</v>
      </c>
      <c r="AE74" s="199" t="s">
        <v>365</v>
      </c>
      <c r="AF74" s="200">
        <v>449.58</v>
      </c>
      <c r="AG74" s="201">
        <v>551.04</v>
      </c>
      <c r="AH74" s="199" t="s">
        <v>381</v>
      </c>
      <c r="AI74" s="200">
        <v>476.565</v>
      </c>
      <c r="AJ74" s="201">
        <v>543.43499999999995</v>
      </c>
      <c r="AK74" s="225" t="s">
        <v>502</v>
      </c>
      <c r="AL74" s="200">
        <v>518.98119999999994</v>
      </c>
      <c r="AM74" s="201">
        <v>741.27620000000002</v>
      </c>
      <c r="AN74" s="222" t="s">
        <v>475</v>
      </c>
      <c r="AO74" s="200">
        <v>425.10500000000002</v>
      </c>
      <c r="AP74" s="201">
        <v>643.245</v>
      </c>
      <c r="AQ74" s="560" t="s">
        <v>284</v>
      </c>
      <c r="AR74" s="561">
        <v>432.97500000000002</v>
      </c>
      <c r="AS74" s="562">
        <v>509.39499999999998</v>
      </c>
      <c r="AT74" s="560" t="s">
        <v>239</v>
      </c>
      <c r="AU74" s="561">
        <v>568.66510000000005</v>
      </c>
      <c r="AV74" s="562">
        <v>731.73509999999999</v>
      </c>
      <c r="AW74" s="290" t="s">
        <v>275</v>
      </c>
      <c r="AX74" s="291">
        <v>482.23303399999998</v>
      </c>
      <c r="AY74" s="291">
        <v>36.9</v>
      </c>
      <c r="AZ74" s="291">
        <v>60.19</v>
      </c>
      <c r="BA74" s="292">
        <v>579.32303400000001</v>
      </c>
    </row>
    <row r="75" spans="1:53" s="118" customFormat="1" ht="12" customHeight="1" x14ac:dyDescent="0.25">
      <c r="A75" s="827"/>
      <c r="B75" s="832"/>
      <c r="C75" s="235" t="s">
        <v>911</v>
      </c>
      <c r="D75" s="569"/>
      <c r="E75" s="570"/>
      <c r="F75" s="571"/>
      <c r="G75" s="569" t="s">
        <v>53</v>
      </c>
      <c r="H75" s="570" t="s">
        <v>53</v>
      </c>
      <c r="I75" s="571" t="s">
        <v>53</v>
      </c>
      <c r="J75" s="569"/>
      <c r="K75" s="570"/>
      <c r="L75" s="571"/>
      <c r="M75" s="569" t="s">
        <v>53</v>
      </c>
      <c r="N75" s="570" t="s">
        <v>53</v>
      </c>
      <c r="O75" s="571" t="s">
        <v>53</v>
      </c>
      <c r="P75" s="199" t="s">
        <v>255</v>
      </c>
      <c r="Q75" s="200" t="s">
        <v>53</v>
      </c>
      <c r="R75" s="201">
        <v>10.26</v>
      </c>
      <c r="S75" s="199" t="s">
        <v>53</v>
      </c>
      <c r="T75" s="200" t="s">
        <v>53</v>
      </c>
      <c r="U75" s="201" t="s">
        <v>53</v>
      </c>
      <c r="V75" s="199" t="s">
        <v>53</v>
      </c>
      <c r="W75" s="200" t="s">
        <v>53</v>
      </c>
      <c r="X75" s="201" t="s">
        <v>53</v>
      </c>
      <c r="Y75" s="199"/>
      <c r="Z75" s="200"/>
      <c r="AA75" s="201"/>
      <c r="AB75" s="199" t="s">
        <v>293</v>
      </c>
      <c r="AC75" s="200">
        <v>8.1300000000000008</v>
      </c>
      <c r="AD75" s="201">
        <v>43.38</v>
      </c>
      <c r="AE75" s="199" t="s">
        <v>292</v>
      </c>
      <c r="AF75" s="200">
        <v>36.6</v>
      </c>
      <c r="AG75" s="201">
        <v>82.06</v>
      </c>
      <c r="AH75" s="199" t="s">
        <v>262</v>
      </c>
      <c r="AI75" s="200">
        <v>71.400000000000006</v>
      </c>
      <c r="AJ75" s="201">
        <v>102.08</v>
      </c>
      <c r="AK75" s="225" t="s">
        <v>264</v>
      </c>
      <c r="AL75" s="200">
        <v>99.37</v>
      </c>
      <c r="AM75" s="201">
        <v>140.82</v>
      </c>
      <c r="AN75" s="222" t="s">
        <v>296</v>
      </c>
      <c r="AO75" s="200">
        <v>93.46</v>
      </c>
      <c r="AP75" s="201">
        <v>204.43</v>
      </c>
      <c r="AQ75" s="560" t="s">
        <v>267</v>
      </c>
      <c r="AR75" s="561">
        <v>228.72</v>
      </c>
      <c r="AS75" s="562">
        <v>324.38</v>
      </c>
      <c r="AT75" s="560" t="s">
        <v>279</v>
      </c>
      <c r="AU75" s="561">
        <v>279.27</v>
      </c>
      <c r="AV75" s="562">
        <v>341.73</v>
      </c>
      <c r="AW75" s="290" t="s">
        <v>370</v>
      </c>
      <c r="AX75" s="291">
        <v>291.85000000000002</v>
      </c>
      <c r="AY75" s="291">
        <v>23.44</v>
      </c>
      <c r="AZ75" s="291">
        <v>19.22</v>
      </c>
      <c r="BA75" s="292">
        <v>334.51</v>
      </c>
    </row>
    <row r="76" spans="1:53" s="118" customFormat="1" ht="12" customHeight="1" x14ac:dyDescent="0.25">
      <c r="A76" s="827"/>
      <c r="B76" s="832"/>
      <c r="C76" s="235" t="s">
        <v>910</v>
      </c>
      <c r="D76" s="569"/>
      <c r="E76" s="570"/>
      <c r="F76" s="571"/>
      <c r="G76" s="569"/>
      <c r="H76" s="570"/>
      <c r="I76" s="571"/>
      <c r="J76" s="569"/>
      <c r="K76" s="570"/>
      <c r="L76" s="571"/>
      <c r="M76" s="569" t="s">
        <v>256</v>
      </c>
      <c r="N76" s="570" t="s">
        <v>53</v>
      </c>
      <c r="O76" s="571">
        <v>24.42</v>
      </c>
      <c r="P76" s="199" t="s">
        <v>256</v>
      </c>
      <c r="Q76" s="200">
        <v>4.17</v>
      </c>
      <c r="R76" s="201">
        <v>26.49</v>
      </c>
      <c r="S76" s="199" t="s">
        <v>334</v>
      </c>
      <c r="T76" s="200">
        <v>20.78</v>
      </c>
      <c r="U76" s="201">
        <v>21.49</v>
      </c>
      <c r="V76" s="199" t="s">
        <v>53</v>
      </c>
      <c r="W76" s="200" t="s">
        <v>53</v>
      </c>
      <c r="X76" s="201" t="s">
        <v>53</v>
      </c>
      <c r="Y76" s="199" t="s">
        <v>53</v>
      </c>
      <c r="Z76" s="200" t="s">
        <v>53</v>
      </c>
      <c r="AA76" s="201" t="s">
        <v>53</v>
      </c>
      <c r="AB76" s="199" t="s">
        <v>293</v>
      </c>
      <c r="AC76" s="200">
        <v>23.93</v>
      </c>
      <c r="AD76" s="201">
        <v>43.75</v>
      </c>
      <c r="AE76" s="199" t="s">
        <v>261</v>
      </c>
      <c r="AF76" s="200" t="s">
        <v>53</v>
      </c>
      <c r="AG76" s="201">
        <v>174.31</v>
      </c>
      <c r="AH76" s="199" t="s">
        <v>295</v>
      </c>
      <c r="AI76" s="200">
        <v>168.16</v>
      </c>
      <c r="AJ76" s="201">
        <v>286.83</v>
      </c>
      <c r="AK76" s="225" t="s">
        <v>362</v>
      </c>
      <c r="AL76" s="200">
        <v>192.88</v>
      </c>
      <c r="AM76" s="201">
        <v>274.37900000000002</v>
      </c>
      <c r="AN76" s="222" t="s">
        <v>267</v>
      </c>
      <c r="AO76" s="200">
        <v>173.89</v>
      </c>
      <c r="AP76" s="201">
        <v>270.33</v>
      </c>
      <c r="AQ76" s="560" t="s">
        <v>370</v>
      </c>
      <c r="AR76" s="561">
        <v>193.31</v>
      </c>
      <c r="AS76" s="562">
        <v>247.58</v>
      </c>
      <c r="AT76" s="560" t="s">
        <v>324</v>
      </c>
      <c r="AU76" s="561">
        <v>196.62</v>
      </c>
      <c r="AV76" s="562">
        <v>253.31</v>
      </c>
      <c r="AW76" s="290" t="s">
        <v>296</v>
      </c>
      <c r="AX76" s="291">
        <v>170.54</v>
      </c>
      <c r="AY76" s="291">
        <v>30.3</v>
      </c>
      <c r="AZ76" s="291">
        <v>34.69</v>
      </c>
      <c r="BA76" s="292">
        <v>235.53</v>
      </c>
    </row>
    <row r="77" spans="1:53" s="118" customFormat="1" ht="12" customHeight="1" x14ac:dyDescent="0.25">
      <c r="A77" s="827"/>
      <c r="B77" s="832"/>
      <c r="C77" s="235" t="s">
        <v>912</v>
      </c>
      <c r="D77" s="569" t="s">
        <v>372</v>
      </c>
      <c r="E77" s="570" t="s">
        <v>53</v>
      </c>
      <c r="F77" s="571">
        <v>4.29</v>
      </c>
      <c r="G77" s="569" t="s">
        <v>53</v>
      </c>
      <c r="H77" s="570" t="s">
        <v>53</v>
      </c>
      <c r="I77" s="571" t="s">
        <v>53</v>
      </c>
      <c r="J77" s="569" t="s">
        <v>53</v>
      </c>
      <c r="K77" s="570" t="s">
        <v>53</v>
      </c>
      <c r="L77" s="571" t="s">
        <v>53</v>
      </c>
      <c r="M77" s="569" t="s">
        <v>53</v>
      </c>
      <c r="N77" s="570" t="s">
        <v>53</v>
      </c>
      <c r="O77" s="571" t="s">
        <v>53</v>
      </c>
      <c r="P77" s="199" t="s">
        <v>53</v>
      </c>
      <c r="Q77" s="200" t="s">
        <v>53</v>
      </c>
      <c r="R77" s="201" t="s">
        <v>53</v>
      </c>
      <c r="S77" s="199"/>
      <c r="T77" s="200"/>
      <c r="U77" s="201"/>
      <c r="V77" s="199" t="s">
        <v>53</v>
      </c>
      <c r="W77" s="200" t="s">
        <v>53</v>
      </c>
      <c r="X77" s="201" t="s">
        <v>53</v>
      </c>
      <c r="Y77" s="199" t="s">
        <v>53</v>
      </c>
      <c r="Z77" s="200" t="s">
        <v>53</v>
      </c>
      <c r="AA77" s="201" t="s">
        <v>53</v>
      </c>
      <c r="AB77" s="199" t="s">
        <v>53</v>
      </c>
      <c r="AC77" s="200" t="s">
        <v>53</v>
      </c>
      <c r="AD77" s="201" t="s">
        <v>53</v>
      </c>
      <c r="AE77" s="199" t="s">
        <v>372</v>
      </c>
      <c r="AF77" s="200" t="s">
        <v>53</v>
      </c>
      <c r="AG77" s="201">
        <v>6.18</v>
      </c>
      <c r="AH77" s="199" t="s">
        <v>53</v>
      </c>
      <c r="AI77" s="200" t="s">
        <v>53</v>
      </c>
      <c r="AJ77" s="201" t="s">
        <v>53</v>
      </c>
      <c r="AK77" s="225" t="s">
        <v>53</v>
      </c>
      <c r="AL77" s="200" t="s">
        <v>53</v>
      </c>
      <c r="AM77" s="201" t="s">
        <v>53</v>
      </c>
      <c r="AN77" s="222" t="s">
        <v>53</v>
      </c>
      <c r="AO77" s="200" t="s">
        <v>53</v>
      </c>
      <c r="AP77" s="201" t="s">
        <v>53</v>
      </c>
      <c r="AQ77" s="560" t="s">
        <v>255</v>
      </c>
      <c r="AR77" s="561">
        <v>4.75</v>
      </c>
      <c r="AS77" s="562">
        <v>10.44</v>
      </c>
      <c r="AT77" s="560" t="s">
        <v>334</v>
      </c>
      <c r="AU77" s="561">
        <v>16.82</v>
      </c>
      <c r="AV77" s="562">
        <v>32.049999999999997</v>
      </c>
      <c r="AW77" s="290" t="s">
        <v>257</v>
      </c>
      <c r="AX77" s="291">
        <v>105.87</v>
      </c>
      <c r="AY77" s="291" t="s">
        <v>53</v>
      </c>
      <c r="AZ77" s="291" t="s">
        <v>53</v>
      </c>
      <c r="BA77" s="292">
        <v>123.83</v>
      </c>
    </row>
    <row r="78" spans="1:53" s="118" customFormat="1" ht="12" customHeight="1" x14ac:dyDescent="0.25">
      <c r="A78" s="827"/>
      <c r="B78" s="832"/>
      <c r="C78" s="235" t="s">
        <v>914</v>
      </c>
      <c r="D78" s="569"/>
      <c r="E78" s="570"/>
      <c r="F78" s="571"/>
      <c r="G78" s="569"/>
      <c r="H78" s="570"/>
      <c r="I78" s="571"/>
      <c r="J78" s="569"/>
      <c r="K78" s="570"/>
      <c r="L78" s="571"/>
      <c r="M78" s="569" t="s">
        <v>53</v>
      </c>
      <c r="N78" s="570" t="s">
        <v>53</v>
      </c>
      <c r="O78" s="571" t="s">
        <v>53</v>
      </c>
      <c r="P78" s="199" t="s">
        <v>53</v>
      </c>
      <c r="Q78" s="200" t="s">
        <v>53</v>
      </c>
      <c r="R78" s="201" t="s">
        <v>53</v>
      </c>
      <c r="S78" s="199"/>
      <c r="T78" s="200"/>
      <c r="U78" s="201"/>
      <c r="V78" s="199"/>
      <c r="W78" s="200"/>
      <c r="X78" s="201"/>
      <c r="Y78" s="199"/>
      <c r="Z78" s="200"/>
      <c r="AA78" s="201"/>
      <c r="AB78" s="199"/>
      <c r="AC78" s="200"/>
      <c r="AD78" s="201"/>
      <c r="AE78" s="199"/>
      <c r="AF78" s="200"/>
      <c r="AG78" s="201"/>
      <c r="AH78" s="199"/>
      <c r="AI78" s="200"/>
      <c r="AJ78" s="201"/>
      <c r="AK78" s="225"/>
      <c r="AL78" s="200"/>
      <c r="AM78" s="201"/>
      <c r="AN78" s="222"/>
      <c r="AO78" s="200"/>
      <c r="AP78" s="201"/>
      <c r="AQ78" s="560"/>
      <c r="AR78" s="561"/>
      <c r="AS78" s="562"/>
      <c r="AT78" s="560" t="s">
        <v>53</v>
      </c>
      <c r="AU78" s="561" t="s">
        <v>53</v>
      </c>
      <c r="AV78" s="562" t="s">
        <v>53</v>
      </c>
      <c r="AW78" s="290" t="s">
        <v>53</v>
      </c>
      <c r="AX78" s="291" t="s">
        <v>53</v>
      </c>
      <c r="AY78" s="291" t="s">
        <v>53</v>
      </c>
      <c r="AZ78" s="291" t="s">
        <v>53</v>
      </c>
      <c r="BA78" s="292"/>
    </row>
    <row r="79" spans="1:53" s="118" customFormat="1" ht="12" customHeight="1" x14ac:dyDescent="0.25">
      <c r="A79" s="827"/>
      <c r="B79" s="832"/>
      <c r="C79" s="232" t="s">
        <v>187</v>
      </c>
      <c r="D79" s="569" t="s">
        <v>255</v>
      </c>
      <c r="E79" s="570">
        <v>14.72</v>
      </c>
      <c r="F79" s="571">
        <v>17.72</v>
      </c>
      <c r="G79" s="569" t="s">
        <v>256</v>
      </c>
      <c r="H79" s="570">
        <v>18.04</v>
      </c>
      <c r="I79" s="571">
        <v>19.61</v>
      </c>
      <c r="J79" s="569" t="s">
        <v>256</v>
      </c>
      <c r="K79" s="570">
        <v>17.809999999999999</v>
      </c>
      <c r="L79" s="571">
        <v>21.67</v>
      </c>
      <c r="M79" s="569" t="s">
        <v>372</v>
      </c>
      <c r="N79" s="570">
        <v>7.19</v>
      </c>
      <c r="O79" s="571">
        <v>11.02</v>
      </c>
      <c r="P79" s="199" t="s">
        <v>255</v>
      </c>
      <c r="Q79" s="200">
        <v>6.94</v>
      </c>
      <c r="R79" s="201">
        <v>17.920000000000002</v>
      </c>
      <c r="S79" s="199" t="s">
        <v>53</v>
      </c>
      <c r="T79" s="200" t="s">
        <v>53</v>
      </c>
      <c r="U79" s="201" t="s">
        <v>53</v>
      </c>
      <c r="V79" s="199" t="s">
        <v>53</v>
      </c>
      <c r="W79" s="200" t="s">
        <v>53</v>
      </c>
      <c r="X79" s="201" t="s">
        <v>53</v>
      </c>
      <c r="Y79" s="199"/>
      <c r="Z79" s="200"/>
      <c r="AA79" s="201"/>
      <c r="AB79" s="199" t="s">
        <v>372</v>
      </c>
      <c r="AC79" s="200" t="s">
        <v>53</v>
      </c>
      <c r="AD79" s="201">
        <v>17.13</v>
      </c>
      <c r="AE79" s="199"/>
      <c r="AF79" s="200"/>
      <c r="AG79" s="201"/>
      <c r="AH79" s="199"/>
      <c r="AI79" s="200"/>
      <c r="AJ79" s="201"/>
      <c r="AK79" s="225" t="s">
        <v>53</v>
      </c>
      <c r="AL79" s="200" t="s">
        <v>53</v>
      </c>
      <c r="AM79" s="201" t="s">
        <v>53</v>
      </c>
      <c r="AN79" s="222" t="s">
        <v>53</v>
      </c>
      <c r="AO79" s="200" t="s">
        <v>53</v>
      </c>
      <c r="AP79" s="201" t="s">
        <v>53</v>
      </c>
      <c r="AQ79" s="560" t="s">
        <v>53</v>
      </c>
      <c r="AR79" s="561" t="s">
        <v>53</v>
      </c>
      <c r="AS79" s="562" t="s">
        <v>53</v>
      </c>
      <c r="AT79" s="560" t="s">
        <v>372</v>
      </c>
      <c r="AU79" s="561">
        <v>13.34</v>
      </c>
      <c r="AV79" s="562">
        <v>15.78</v>
      </c>
      <c r="AW79" s="222" t="s">
        <v>53</v>
      </c>
      <c r="AX79" s="200" t="s">
        <v>53</v>
      </c>
      <c r="AY79" s="200" t="s">
        <v>53</v>
      </c>
      <c r="AZ79" s="200" t="s">
        <v>53</v>
      </c>
      <c r="BA79" s="201"/>
    </row>
    <row r="80" spans="1:53" s="118" customFormat="1" ht="12" customHeight="1" x14ac:dyDescent="0.25">
      <c r="A80" s="827"/>
      <c r="B80" s="832" t="s">
        <v>50</v>
      </c>
      <c r="C80" s="234" t="s">
        <v>192</v>
      </c>
      <c r="D80" s="566" t="s">
        <v>362</v>
      </c>
      <c r="E80" s="567">
        <v>373.31799999999998</v>
      </c>
      <c r="F80" s="568">
        <v>520.72799999999995</v>
      </c>
      <c r="G80" s="566" t="s">
        <v>296</v>
      </c>
      <c r="H80" s="567">
        <v>423.267</v>
      </c>
      <c r="I80" s="568">
        <v>453.35700000000003</v>
      </c>
      <c r="J80" s="566" t="s">
        <v>331</v>
      </c>
      <c r="K80" s="567">
        <v>434.66</v>
      </c>
      <c r="L80" s="568">
        <v>462.92</v>
      </c>
      <c r="M80" s="566" t="s">
        <v>267</v>
      </c>
      <c r="N80" s="567">
        <v>471.35</v>
      </c>
      <c r="O80" s="568">
        <v>629.49</v>
      </c>
      <c r="P80" s="229" t="s">
        <v>378</v>
      </c>
      <c r="Q80" s="230">
        <v>502.411</v>
      </c>
      <c r="R80" s="231">
        <v>728.26099999999997</v>
      </c>
      <c r="S80" s="229" t="s">
        <v>371</v>
      </c>
      <c r="T80" s="230">
        <v>567.87099999999998</v>
      </c>
      <c r="U80" s="231">
        <v>737.15099999999995</v>
      </c>
      <c r="V80" s="229" t="s">
        <v>299</v>
      </c>
      <c r="W80" s="230">
        <v>601.90300000000002</v>
      </c>
      <c r="X80" s="231">
        <v>724.053</v>
      </c>
      <c r="Y80" s="229" t="s">
        <v>380</v>
      </c>
      <c r="Z80" s="230">
        <v>616.13300000000004</v>
      </c>
      <c r="AA80" s="231">
        <v>705.79300000000001</v>
      </c>
      <c r="AB80" s="229" t="s">
        <v>338</v>
      </c>
      <c r="AC80" s="230">
        <v>1005.873</v>
      </c>
      <c r="AD80" s="231">
        <v>1531.1030000000001</v>
      </c>
      <c r="AE80" s="229" t="s">
        <v>475</v>
      </c>
      <c r="AF80" s="230">
        <v>1127.287</v>
      </c>
      <c r="AG80" s="231">
        <v>1885.607</v>
      </c>
      <c r="AH80" s="229" t="s">
        <v>502</v>
      </c>
      <c r="AI80" s="230">
        <v>1780.5440000000001</v>
      </c>
      <c r="AJ80" s="231">
        <v>1978.354</v>
      </c>
      <c r="AK80" s="238" t="s">
        <v>276</v>
      </c>
      <c r="AL80" s="230">
        <v>1906.6030000000001</v>
      </c>
      <c r="AM80" s="231">
        <v>2483.0138000000002</v>
      </c>
      <c r="AN80" s="240" t="s">
        <v>340</v>
      </c>
      <c r="AO80" s="230">
        <v>2175.8245999999999</v>
      </c>
      <c r="AP80" s="231">
        <v>2848.1666</v>
      </c>
      <c r="AQ80" s="557" t="s">
        <v>698</v>
      </c>
      <c r="AR80" s="558">
        <v>2610.3516</v>
      </c>
      <c r="AS80" s="559">
        <v>2979.5616</v>
      </c>
      <c r="AT80" s="557" t="s">
        <v>669</v>
      </c>
      <c r="AU80" s="558">
        <v>2798.4587000000001</v>
      </c>
      <c r="AV80" s="559">
        <v>3327.2656999999999</v>
      </c>
      <c r="AW80" s="278" t="s">
        <v>602</v>
      </c>
      <c r="AX80" s="279">
        <v>2749.2239669999999</v>
      </c>
      <c r="AY80" s="279">
        <v>252.30199999999999</v>
      </c>
      <c r="AZ80" s="279">
        <v>355.02699999999999</v>
      </c>
      <c r="BA80" s="280">
        <v>3356.5529670000001</v>
      </c>
    </row>
    <row r="81" spans="1:53" s="118" customFormat="1" ht="12" customHeight="1" x14ac:dyDescent="0.25">
      <c r="A81" s="827"/>
      <c r="B81" s="832"/>
      <c r="C81" s="235" t="s">
        <v>945</v>
      </c>
      <c r="D81" s="569"/>
      <c r="E81" s="570"/>
      <c r="F81" s="571"/>
      <c r="G81" s="569"/>
      <c r="H81" s="570"/>
      <c r="I81" s="571"/>
      <c r="J81" s="569"/>
      <c r="K81" s="570"/>
      <c r="L81" s="571"/>
      <c r="M81" s="569"/>
      <c r="N81" s="570"/>
      <c r="O81" s="571"/>
      <c r="P81" s="199"/>
      <c r="Q81" s="200"/>
      <c r="R81" s="201"/>
      <c r="S81" s="199"/>
      <c r="T81" s="200"/>
      <c r="U81" s="201"/>
      <c r="V81" s="199"/>
      <c r="W81" s="200"/>
      <c r="X81" s="201"/>
      <c r="Y81" s="199"/>
      <c r="Z81" s="200"/>
      <c r="AA81" s="201"/>
      <c r="AB81" s="199"/>
      <c r="AC81" s="200"/>
      <c r="AD81" s="201"/>
      <c r="AE81" s="199"/>
      <c r="AF81" s="200"/>
      <c r="AG81" s="201"/>
      <c r="AH81" s="199"/>
      <c r="AI81" s="200"/>
      <c r="AJ81" s="201"/>
      <c r="AK81" s="225"/>
      <c r="AL81" s="200"/>
      <c r="AM81" s="201"/>
      <c r="AN81" s="222"/>
      <c r="AO81" s="200"/>
      <c r="AP81" s="201"/>
      <c r="AQ81" s="560" t="s">
        <v>258</v>
      </c>
      <c r="AR81" s="561">
        <v>28.97</v>
      </c>
      <c r="AS81" s="562">
        <v>30.94</v>
      </c>
      <c r="AT81" s="560" t="s">
        <v>261</v>
      </c>
      <c r="AU81" s="561">
        <v>30.95</v>
      </c>
      <c r="AV81" s="562">
        <v>33.840000000000003</v>
      </c>
      <c r="AW81" s="281" t="s">
        <v>297</v>
      </c>
      <c r="AX81" s="282">
        <v>66.675399999999996</v>
      </c>
      <c r="AY81" s="282">
        <v>12.32</v>
      </c>
      <c r="AZ81" s="282">
        <v>5.18</v>
      </c>
      <c r="BA81" s="283">
        <v>84.175399999999996</v>
      </c>
    </row>
    <row r="82" spans="1:53" s="118" customFormat="1" ht="12" customHeight="1" x14ac:dyDescent="0.25">
      <c r="A82" s="827"/>
      <c r="B82" s="832"/>
      <c r="C82" s="233" t="s">
        <v>191</v>
      </c>
      <c r="D82" s="569" t="s">
        <v>255</v>
      </c>
      <c r="E82" s="570">
        <v>9.7309999999999999</v>
      </c>
      <c r="F82" s="571">
        <v>9.7309999999999999</v>
      </c>
      <c r="G82" s="569" t="s">
        <v>256</v>
      </c>
      <c r="H82" s="570">
        <v>24.960999999999999</v>
      </c>
      <c r="I82" s="571">
        <v>26.151</v>
      </c>
      <c r="J82" s="569" t="s">
        <v>256</v>
      </c>
      <c r="K82" s="570">
        <v>31.960999999999999</v>
      </c>
      <c r="L82" s="571">
        <v>32.151000000000003</v>
      </c>
      <c r="M82" s="569" t="s">
        <v>293</v>
      </c>
      <c r="N82" s="570">
        <v>15.221</v>
      </c>
      <c r="O82" s="571">
        <v>19.030999999999999</v>
      </c>
      <c r="P82" s="226" t="s">
        <v>259</v>
      </c>
      <c r="Q82" s="227">
        <v>48.095999999999997</v>
      </c>
      <c r="R82" s="228">
        <v>96.456000000000003</v>
      </c>
      <c r="S82" s="226" t="s">
        <v>258</v>
      </c>
      <c r="T82" s="227">
        <v>53.345999999999997</v>
      </c>
      <c r="U82" s="228">
        <v>53.345999999999997</v>
      </c>
      <c r="V82" s="226" t="s">
        <v>258</v>
      </c>
      <c r="W82" s="227">
        <v>54.316000000000003</v>
      </c>
      <c r="X82" s="228">
        <v>67.225999999999999</v>
      </c>
      <c r="Y82" s="226" t="s">
        <v>330</v>
      </c>
      <c r="Z82" s="227">
        <v>44.566000000000003</v>
      </c>
      <c r="AA82" s="228">
        <v>59.706000000000003</v>
      </c>
      <c r="AB82" s="226" t="s">
        <v>336</v>
      </c>
      <c r="AC82" s="227">
        <v>38.375999999999998</v>
      </c>
      <c r="AD82" s="228">
        <v>56.006</v>
      </c>
      <c r="AE82" s="226" t="s">
        <v>330</v>
      </c>
      <c r="AF82" s="227">
        <v>29.026</v>
      </c>
      <c r="AG82" s="228">
        <v>62.286000000000001</v>
      </c>
      <c r="AH82" s="226" t="s">
        <v>329</v>
      </c>
      <c r="AI82" s="227">
        <v>44.12</v>
      </c>
      <c r="AJ82" s="228">
        <v>49.8</v>
      </c>
      <c r="AK82" s="237" t="s">
        <v>297</v>
      </c>
      <c r="AL82" s="227">
        <v>79.48</v>
      </c>
      <c r="AM82" s="228">
        <v>137.80000000000001</v>
      </c>
      <c r="AN82" s="239" t="s">
        <v>331</v>
      </c>
      <c r="AO82" s="227">
        <v>72.23</v>
      </c>
      <c r="AP82" s="228">
        <v>118.71</v>
      </c>
      <c r="AQ82" s="563" t="s">
        <v>336</v>
      </c>
      <c r="AR82" s="564">
        <v>47.531999999999996</v>
      </c>
      <c r="AS82" s="565">
        <v>57.962000000000003</v>
      </c>
      <c r="AT82" s="563" t="s">
        <v>263</v>
      </c>
      <c r="AU82" s="564">
        <v>158.99170000000001</v>
      </c>
      <c r="AV82" s="565">
        <v>166.8117</v>
      </c>
      <c r="AW82" s="284" t="s">
        <v>332</v>
      </c>
      <c r="AX82" s="285">
        <v>47.052999999999997</v>
      </c>
      <c r="AY82" s="285">
        <v>21.319199999999999</v>
      </c>
      <c r="AZ82" s="285" t="s">
        <v>53</v>
      </c>
      <c r="BA82" s="286">
        <v>69.592200000000005</v>
      </c>
    </row>
    <row r="83" spans="1:53" s="118" customFormat="1" ht="12" customHeight="1" x14ac:dyDescent="0.25">
      <c r="A83" s="489" t="s">
        <v>32</v>
      </c>
      <c r="B83" s="490" t="s">
        <v>32</v>
      </c>
      <c r="C83" s="543" t="s">
        <v>125</v>
      </c>
      <c r="D83" s="566" t="s">
        <v>53</v>
      </c>
      <c r="E83" s="567" t="s">
        <v>53</v>
      </c>
      <c r="F83" s="568" t="s">
        <v>53</v>
      </c>
      <c r="G83" s="566" t="s">
        <v>53</v>
      </c>
      <c r="H83" s="567" t="s">
        <v>53</v>
      </c>
      <c r="I83" s="568" t="s">
        <v>53</v>
      </c>
      <c r="J83" s="566" t="s">
        <v>53</v>
      </c>
      <c r="K83" s="567" t="s">
        <v>53</v>
      </c>
      <c r="L83" s="568" t="s">
        <v>53</v>
      </c>
      <c r="M83" s="566" t="s">
        <v>53</v>
      </c>
      <c r="N83" s="567" t="s">
        <v>53</v>
      </c>
      <c r="O83" s="568" t="s">
        <v>53</v>
      </c>
      <c r="P83" s="229" t="s">
        <v>53</v>
      </c>
      <c r="Q83" s="230" t="s">
        <v>53</v>
      </c>
      <c r="R83" s="231" t="s">
        <v>53</v>
      </c>
      <c r="S83" s="229" t="s">
        <v>256</v>
      </c>
      <c r="T83" s="230">
        <v>0.92</v>
      </c>
      <c r="U83" s="231">
        <v>15.837999999999999</v>
      </c>
      <c r="V83" s="229" t="s">
        <v>53</v>
      </c>
      <c r="W83" s="230" t="s">
        <v>53</v>
      </c>
      <c r="X83" s="231" t="s">
        <v>53</v>
      </c>
      <c r="Y83" s="229" t="s">
        <v>53</v>
      </c>
      <c r="Z83" s="230" t="s">
        <v>53</v>
      </c>
      <c r="AA83" s="231" t="s">
        <v>53</v>
      </c>
      <c r="AB83" s="229" t="s">
        <v>53</v>
      </c>
      <c r="AC83" s="230" t="s">
        <v>53</v>
      </c>
      <c r="AD83" s="231" t="s">
        <v>53</v>
      </c>
      <c r="AE83" s="229" t="s">
        <v>53</v>
      </c>
      <c r="AF83" s="230" t="s">
        <v>53</v>
      </c>
      <c r="AG83" s="231" t="s">
        <v>53</v>
      </c>
      <c r="AH83" s="229" t="s">
        <v>53</v>
      </c>
      <c r="AI83" s="230" t="s">
        <v>53</v>
      </c>
      <c r="AJ83" s="231" t="s">
        <v>53</v>
      </c>
      <c r="AK83" s="238" t="s">
        <v>53</v>
      </c>
      <c r="AL83" s="230" t="s">
        <v>53</v>
      </c>
      <c r="AM83" s="231" t="s">
        <v>53</v>
      </c>
      <c r="AN83" s="240" t="s">
        <v>293</v>
      </c>
      <c r="AO83" s="230" t="s">
        <v>53</v>
      </c>
      <c r="AP83" s="231">
        <v>32.170099999999998</v>
      </c>
      <c r="AQ83" s="560" t="s">
        <v>293</v>
      </c>
      <c r="AR83" s="561" t="s">
        <v>53</v>
      </c>
      <c r="AS83" s="562">
        <v>35.082099999999997</v>
      </c>
      <c r="AT83" s="560" t="s">
        <v>368</v>
      </c>
      <c r="AU83" s="561" t="s">
        <v>53</v>
      </c>
      <c r="AV83" s="562">
        <v>66.4114</v>
      </c>
      <c r="AW83" s="278" t="s">
        <v>368</v>
      </c>
      <c r="AX83" s="279" t="s">
        <v>53</v>
      </c>
      <c r="AY83" s="279" t="s">
        <v>333</v>
      </c>
      <c r="AZ83" s="279">
        <v>22.8</v>
      </c>
      <c r="BA83" s="280">
        <v>51.064391000000001</v>
      </c>
    </row>
    <row r="84" spans="1:53" s="118" customFormat="1" ht="12" customHeight="1" x14ac:dyDescent="0.25">
      <c r="A84" s="827" t="s">
        <v>35</v>
      </c>
      <c r="B84" s="820" t="s">
        <v>377</v>
      </c>
      <c r="C84" s="673" t="s">
        <v>949</v>
      </c>
      <c r="D84" s="566"/>
      <c r="E84" s="567"/>
      <c r="F84" s="568"/>
      <c r="G84" s="566"/>
      <c r="H84" s="567"/>
      <c r="I84" s="568"/>
      <c r="J84" s="566"/>
      <c r="K84" s="567"/>
      <c r="L84" s="568"/>
      <c r="M84" s="566"/>
      <c r="N84" s="567"/>
      <c r="O84" s="568"/>
      <c r="P84" s="229"/>
      <c r="Q84" s="230"/>
      <c r="R84" s="231"/>
      <c r="S84" s="229"/>
      <c r="T84" s="230"/>
      <c r="U84" s="231"/>
      <c r="V84" s="229"/>
      <c r="W84" s="230"/>
      <c r="X84" s="231"/>
      <c r="Y84" s="229"/>
      <c r="Z84" s="230"/>
      <c r="AA84" s="231"/>
      <c r="AB84" s="229" t="s">
        <v>256</v>
      </c>
      <c r="AC84" s="230">
        <v>2.0499999999999998</v>
      </c>
      <c r="AD84" s="231">
        <v>2.0499999999999998</v>
      </c>
      <c r="AE84" s="229"/>
      <c r="AF84" s="230"/>
      <c r="AG84" s="231"/>
      <c r="AH84" s="229" t="s">
        <v>53</v>
      </c>
      <c r="AI84" s="230" t="s">
        <v>53</v>
      </c>
      <c r="AJ84" s="231" t="s">
        <v>53</v>
      </c>
      <c r="AK84" s="238" t="s">
        <v>255</v>
      </c>
      <c r="AL84" s="230" t="s">
        <v>850</v>
      </c>
      <c r="AM84" s="231" t="s">
        <v>850</v>
      </c>
      <c r="AN84" s="240" t="s">
        <v>335</v>
      </c>
      <c r="AO84" s="230">
        <v>2.99</v>
      </c>
      <c r="AP84" s="231">
        <v>6.4950000000000001</v>
      </c>
      <c r="AQ84" s="557" t="s">
        <v>258</v>
      </c>
      <c r="AR84" s="558">
        <v>3.65</v>
      </c>
      <c r="AS84" s="559">
        <v>7.6550000000000002</v>
      </c>
      <c r="AT84" s="557" t="s">
        <v>294</v>
      </c>
      <c r="AU84" s="558">
        <v>6.96</v>
      </c>
      <c r="AV84" s="559">
        <v>7.6374000000000004</v>
      </c>
      <c r="AW84" s="223" t="s">
        <v>295</v>
      </c>
      <c r="AX84" s="206">
        <v>20.309609999999999</v>
      </c>
      <c r="AY84" s="206" t="s">
        <v>333</v>
      </c>
      <c r="AZ84" s="206">
        <v>0.41239999999999999</v>
      </c>
      <c r="BA84" s="207">
        <v>20.722010000000001</v>
      </c>
    </row>
    <row r="85" spans="1:53" s="118" customFormat="1" ht="12" customHeight="1" x14ac:dyDescent="0.25">
      <c r="A85" s="827"/>
      <c r="B85" s="821"/>
      <c r="C85" s="583" t="s">
        <v>134</v>
      </c>
      <c r="D85" s="569"/>
      <c r="E85" s="570"/>
      <c r="F85" s="571"/>
      <c r="G85" s="569" t="s">
        <v>53</v>
      </c>
      <c r="H85" s="570" t="s">
        <v>53</v>
      </c>
      <c r="I85" s="571" t="s">
        <v>53</v>
      </c>
      <c r="J85" s="569" t="s">
        <v>53</v>
      </c>
      <c r="K85" s="570" t="s">
        <v>53</v>
      </c>
      <c r="L85" s="571" t="s">
        <v>53</v>
      </c>
      <c r="M85" s="569" t="s">
        <v>372</v>
      </c>
      <c r="N85" s="570" t="s">
        <v>333</v>
      </c>
      <c r="O85" s="571">
        <v>5.8</v>
      </c>
      <c r="P85" s="199" t="s">
        <v>53</v>
      </c>
      <c r="Q85" s="200" t="s">
        <v>53</v>
      </c>
      <c r="R85" s="201" t="s">
        <v>53</v>
      </c>
      <c r="S85" s="199" t="s">
        <v>53</v>
      </c>
      <c r="T85" s="200" t="s">
        <v>53</v>
      </c>
      <c r="U85" s="201" t="s">
        <v>53</v>
      </c>
      <c r="V85" s="199" t="s">
        <v>53</v>
      </c>
      <c r="W85" s="200" t="s">
        <v>53</v>
      </c>
      <c r="X85" s="201" t="s">
        <v>53</v>
      </c>
      <c r="Y85" s="199" t="s">
        <v>53</v>
      </c>
      <c r="Z85" s="200" t="s">
        <v>53</v>
      </c>
      <c r="AA85" s="201" t="s">
        <v>53</v>
      </c>
      <c r="AB85" s="199" t="s">
        <v>53</v>
      </c>
      <c r="AC85" s="200" t="s">
        <v>53</v>
      </c>
      <c r="AD85" s="201" t="s">
        <v>53</v>
      </c>
      <c r="AE85" s="199" t="s">
        <v>255</v>
      </c>
      <c r="AF85" s="200" t="s">
        <v>53</v>
      </c>
      <c r="AG85" s="201">
        <v>6.14</v>
      </c>
      <c r="AH85" s="199" t="s">
        <v>293</v>
      </c>
      <c r="AI85" s="200">
        <v>4.29</v>
      </c>
      <c r="AJ85" s="201">
        <v>8.77</v>
      </c>
      <c r="AK85" s="225" t="s">
        <v>293</v>
      </c>
      <c r="AL85" s="200">
        <v>8.56</v>
      </c>
      <c r="AM85" s="201">
        <v>9.58</v>
      </c>
      <c r="AN85" s="222" t="s">
        <v>292</v>
      </c>
      <c r="AO85" s="200">
        <v>7.85</v>
      </c>
      <c r="AP85" s="201">
        <v>12.27</v>
      </c>
      <c r="AQ85" s="560" t="s">
        <v>257</v>
      </c>
      <c r="AR85" s="561">
        <v>9.77</v>
      </c>
      <c r="AS85" s="562">
        <v>14.98</v>
      </c>
      <c r="AT85" s="560" t="s">
        <v>261</v>
      </c>
      <c r="AU85" s="561">
        <v>16.91</v>
      </c>
      <c r="AV85" s="562">
        <v>21.13</v>
      </c>
      <c r="AW85" s="281" t="s">
        <v>368</v>
      </c>
      <c r="AX85" s="282">
        <v>10.74</v>
      </c>
      <c r="AY85" s="282" t="s">
        <v>53</v>
      </c>
      <c r="AZ85" s="282">
        <v>0.4</v>
      </c>
      <c r="BA85" s="283">
        <v>14.12</v>
      </c>
    </row>
    <row r="86" spans="1:53" s="118" customFormat="1" ht="12" customHeight="1" x14ac:dyDescent="0.25">
      <c r="A86" s="827"/>
      <c r="B86" s="821"/>
      <c r="C86" s="545" t="s">
        <v>126</v>
      </c>
      <c r="D86" s="569"/>
      <c r="E86" s="570"/>
      <c r="F86" s="571"/>
      <c r="G86" s="569"/>
      <c r="H86" s="570"/>
      <c r="I86" s="571"/>
      <c r="J86" s="569"/>
      <c r="K86" s="570"/>
      <c r="L86" s="571"/>
      <c r="M86" s="569"/>
      <c r="N86" s="570"/>
      <c r="O86" s="571"/>
      <c r="P86" s="199"/>
      <c r="Q86" s="200"/>
      <c r="R86" s="201"/>
      <c r="S86" s="199"/>
      <c r="T86" s="200"/>
      <c r="U86" s="201"/>
      <c r="V86" s="199"/>
      <c r="W86" s="200"/>
      <c r="X86" s="201"/>
      <c r="Y86" s="199"/>
      <c r="Z86" s="200"/>
      <c r="AA86" s="201"/>
      <c r="AB86" s="199"/>
      <c r="AC86" s="200"/>
      <c r="AD86" s="201"/>
      <c r="AE86" s="199"/>
      <c r="AF86" s="200"/>
      <c r="AG86" s="201"/>
      <c r="AH86" s="199"/>
      <c r="AI86" s="200"/>
      <c r="AJ86" s="201"/>
      <c r="AK86" s="225" t="s">
        <v>53</v>
      </c>
      <c r="AL86" s="200" t="s">
        <v>53</v>
      </c>
      <c r="AM86" s="201" t="s">
        <v>53</v>
      </c>
      <c r="AN86" s="222" t="s">
        <v>53</v>
      </c>
      <c r="AO86" s="200" t="s">
        <v>53</v>
      </c>
      <c r="AP86" s="201" t="s">
        <v>53</v>
      </c>
      <c r="AQ86" s="560"/>
      <c r="AR86" s="561"/>
      <c r="AS86" s="562"/>
      <c r="AT86" s="560"/>
      <c r="AU86" s="561"/>
      <c r="AV86" s="562"/>
      <c r="AW86" s="281"/>
      <c r="AX86" s="282"/>
      <c r="AY86" s="282"/>
      <c r="AZ86" s="282"/>
      <c r="BA86" s="283" t="s">
        <v>333</v>
      </c>
    </row>
    <row r="87" spans="1:53" s="118" customFormat="1" ht="12" customHeight="1" x14ac:dyDescent="0.25">
      <c r="A87" s="827"/>
      <c r="B87" s="821"/>
      <c r="C87" s="545" t="s">
        <v>133</v>
      </c>
      <c r="D87" s="569"/>
      <c r="E87" s="570"/>
      <c r="F87" s="571"/>
      <c r="G87" s="569"/>
      <c r="H87" s="570"/>
      <c r="I87" s="571"/>
      <c r="J87" s="569" t="s">
        <v>53</v>
      </c>
      <c r="K87" s="570" t="s">
        <v>53</v>
      </c>
      <c r="L87" s="571" t="s">
        <v>53</v>
      </c>
      <c r="M87" s="569" t="s">
        <v>53</v>
      </c>
      <c r="N87" s="570" t="s">
        <v>53</v>
      </c>
      <c r="O87" s="571" t="s">
        <v>53</v>
      </c>
      <c r="P87" s="199"/>
      <c r="Q87" s="200"/>
      <c r="R87" s="201"/>
      <c r="S87" s="199"/>
      <c r="T87" s="200"/>
      <c r="U87" s="201"/>
      <c r="V87" s="199"/>
      <c r="W87" s="200"/>
      <c r="X87" s="201"/>
      <c r="Y87" s="199"/>
      <c r="Z87" s="200"/>
      <c r="AA87" s="201"/>
      <c r="AB87" s="199"/>
      <c r="AC87" s="200"/>
      <c r="AD87" s="201"/>
      <c r="AE87" s="199"/>
      <c r="AF87" s="200"/>
      <c r="AG87" s="201"/>
      <c r="AH87" s="199"/>
      <c r="AI87" s="200"/>
      <c r="AJ87" s="201"/>
      <c r="AK87" s="225"/>
      <c r="AL87" s="200"/>
      <c r="AM87" s="201"/>
      <c r="AN87" s="222"/>
      <c r="AO87" s="200"/>
      <c r="AP87" s="201"/>
      <c r="AQ87" s="560"/>
      <c r="AR87" s="561"/>
      <c r="AS87" s="562"/>
      <c r="AT87" s="560"/>
      <c r="AU87" s="561"/>
      <c r="AV87" s="562"/>
      <c r="AW87" s="281"/>
      <c r="AX87" s="282"/>
      <c r="AY87" s="282"/>
      <c r="AZ87" s="282"/>
      <c r="BA87" s="283" t="s">
        <v>333</v>
      </c>
    </row>
    <row r="88" spans="1:53" s="118" customFormat="1" ht="12" customHeight="1" x14ac:dyDescent="0.25">
      <c r="A88" s="827"/>
      <c r="B88" s="821"/>
      <c r="C88" s="545" t="s">
        <v>127</v>
      </c>
      <c r="D88" s="569"/>
      <c r="E88" s="570"/>
      <c r="F88" s="571"/>
      <c r="G88" s="569"/>
      <c r="H88" s="570"/>
      <c r="I88" s="571"/>
      <c r="J88" s="569"/>
      <c r="K88" s="570"/>
      <c r="L88" s="571"/>
      <c r="M88" s="569" t="s">
        <v>53</v>
      </c>
      <c r="N88" s="570" t="s">
        <v>53</v>
      </c>
      <c r="O88" s="571" t="s">
        <v>53</v>
      </c>
      <c r="P88" s="199" t="s">
        <v>53</v>
      </c>
      <c r="Q88" s="200" t="s">
        <v>53</v>
      </c>
      <c r="R88" s="201" t="s">
        <v>53</v>
      </c>
      <c r="S88" s="199" t="s">
        <v>53</v>
      </c>
      <c r="T88" s="200" t="s">
        <v>53</v>
      </c>
      <c r="U88" s="201" t="s">
        <v>53</v>
      </c>
      <c r="V88" s="199" t="s">
        <v>53</v>
      </c>
      <c r="W88" s="200" t="s">
        <v>53</v>
      </c>
      <c r="X88" s="201" t="s">
        <v>53</v>
      </c>
      <c r="Y88" s="199" t="s">
        <v>53</v>
      </c>
      <c r="Z88" s="200" t="s">
        <v>53</v>
      </c>
      <c r="AA88" s="201" t="s">
        <v>53</v>
      </c>
      <c r="AB88" s="199" t="s">
        <v>53</v>
      </c>
      <c r="AC88" s="200" t="s">
        <v>53</v>
      </c>
      <c r="AD88" s="201" t="s">
        <v>53</v>
      </c>
      <c r="AE88" s="199" t="s">
        <v>53</v>
      </c>
      <c r="AF88" s="200" t="s">
        <v>53</v>
      </c>
      <c r="AG88" s="201" t="s">
        <v>53</v>
      </c>
      <c r="AH88" s="199" t="s">
        <v>53</v>
      </c>
      <c r="AI88" s="200" t="s">
        <v>53</v>
      </c>
      <c r="AJ88" s="201" t="s">
        <v>53</v>
      </c>
      <c r="AK88" s="225" t="s">
        <v>53</v>
      </c>
      <c r="AL88" s="200" t="s">
        <v>53</v>
      </c>
      <c r="AM88" s="201" t="s">
        <v>53</v>
      </c>
      <c r="AN88" s="222" t="s">
        <v>372</v>
      </c>
      <c r="AO88" s="200">
        <v>0.82</v>
      </c>
      <c r="AP88" s="201">
        <v>0.91</v>
      </c>
      <c r="AQ88" s="560" t="s">
        <v>372</v>
      </c>
      <c r="AR88" s="561">
        <v>0.57999999999999996</v>
      </c>
      <c r="AS88" s="562">
        <v>0.67</v>
      </c>
      <c r="AT88" s="560" t="s">
        <v>372</v>
      </c>
      <c r="AU88" s="561">
        <v>0.59</v>
      </c>
      <c r="AV88" s="562">
        <v>0.68</v>
      </c>
      <c r="AW88" s="281" t="s">
        <v>53</v>
      </c>
      <c r="AX88" s="282" t="s">
        <v>53</v>
      </c>
      <c r="AY88" s="282" t="s">
        <v>53</v>
      </c>
      <c r="AZ88" s="282" t="s">
        <v>53</v>
      </c>
      <c r="BA88" s="283"/>
    </row>
    <row r="89" spans="1:53" s="118" customFormat="1" ht="12" customHeight="1" x14ac:dyDescent="0.25">
      <c r="A89" s="827"/>
      <c r="B89" s="822"/>
      <c r="C89" s="545" t="s">
        <v>128</v>
      </c>
      <c r="D89" s="569"/>
      <c r="E89" s="570"/>
      <c r="F89" s="571"/>
      <c r="G89" s="569"/>
      <c r="H89" s="570"/>
      <c r="I89" s="571"/>
      <c r="J89" s="569"/>
      <c r="K89" s="570"/>
      <c r="L89" s="571"/>
      <c r="M89" s="569"/>
      <c r="N89" s="570"/>
      <c r="O89" s="571"/>
      <c r="P89" s="199"/>
      <c r="Q89" s="200"/>
      <c r="R89" s="201"/>
      <c r="S89" s="199"/>
      <c r="T89" s="200"/>
      <c r="U89" s="201"/>
      <c r="V89" s="199"/>
      <c r="W89" s="200"/>
      <c r="X89" s="201"/>
      <c r="Y89" s="199"/>
      <c r="Z89" s="200"/>
      <c r="AA89" s="201"/>
      <c r="AB89" s="199"/>
      <c r="AC89" s="200"/>
      <c r="AD89" s="201"/>
      <c r="AE89" s="199"/>
      <c r="AF89" s="200"/>
      <c r="AG89" s="201"/>
      <c r="AH89" s="199"/>
      <c r="AI89" s="200"/>
      <c r="AJ89" s="201"/>
      <c r="AK89" s="225"/>
      <c r="AL89" s="200"/>
      <c r="AM89" s="201"/>
      <c r="AN89" s="222"/>
      <c r="AO89" s="200"/>
      <c r="AP89" s="201"/>
      <c r="AQ89" s="560" t="s">
        <v>53</v>
      </c>
      <c r="AR89" s="561" t="s">
        <v>53</v>
      </c>
      <c r="AS89" s="562" t="s">
        <v>53</v>
      </c>
      <c r="AT89" s="560" t="s">
        <v>53</v>
      </c>
      <c r="AU89" s="561" t="s">
        <v>53</v>
      </c>
      <c r="AV89" s="562" t="s">
        <v>53</v>
      </c>
      <c r="AW89" s="281" t="s">
        <v>53</v>
      </c>
      <c r="AX89" s="282" t="s">
        <v>53</v>
      </c>
      <c r="AY89" s="282" t="s">
        <v>53</v>
      </c>
      <c r="AZ89" s="282" t="s">
        <v>53</v>
      </c>
      <c r="BA89" s="283"/>
    </row>
    <row r="90" spans="1:53" s="118" customFormat="1" ht="12" customHeight="1" x14ac:dyDescent="0.25">
      <c r="A90" s="827"/>
      <c r="B90" s="822"/>
      <c r="C90" s="545" t="s">
        <v>129</v>
      </c>
      <c r="D90" s="569"/>
      <c r="E90" s="570"/>
      <c r="F90" s="571"/>
      <c r="G90" s="569"/>
      <c r="H90" s="570"/>
      <c r="I90" s="571"/>
      <c r="J90" s="569"/>
      <c r="K90" s="570"/>
      <c r="L90" s="571"/>
      <c r="M90" s="569"/>
      <c r="N90" s="570"/>
      <c r="O90" s="571"/>
      <c r="P90" s="199"/>
      <c r="Q90" s="200"/>
      <c r="R90" s="201"/>
      <c r="S90" s="199"/>
      <c r="T90" s="200"/>
      <c r="U90" s="201"/>
      <c r="V90" s="199"/>
      <c r="W90" s="200"/>
      <c r="X90" s="201"/>
      <c r="Y90" s="199"/>
      <c r="Z90" s="200"/>
      <c r="AA90" s="201"/>
      <c r="AB90" s="199"/>
      <c r="AC90" s="200"/>
      <c r="AD90" s="201"/>
      <c r="AE90" s="199"/>
      <c r="AF90" s="200"/>
      <c r="AG90" s="201"/>
      <c r="AH90" s="199"/>
      <c r="AI90" s="200"/>
      <c r="AJ90" s="201"/>
      <c r="AK90" s="225"/>
      <c r="AL90" s="200"/>
      <c r="AM90" s="201"/>
      <c r="AN90" s="222"/>
      <c r="AO90" s="200"/>
      <c r="AP90" s="201"/>
      <c r="AQ90" s="560"/>
      <c r="AR90" s="561"/>
      <c r="AS90" s="562"/>
      <c r="AT90" s="560" t="s">
        <v>53</v>
      </c>
      <c r="AU90" s="561" t="s">
        <v>53</v>
      </c>
      <c r="AV90" s="562" t="s">
        <v>53</v>
      </c>
      <c r="AW90" s="281" t="s">
        <v>53</v>
      </c>
      <c r="AX90" s="282" t="s">
        <v>53</v>
      </c>
      <c r="AY90" s="282" t="s">
        <v>53</v>
      </c>
      <c r="AZ90" s="282" t="s">
        <v>53</v>
      </c>
      <c r="BA90" s="283"/>
    </row>
    <row r="91" spans="1:53" s="118" customFormat="1" ht="12" customHeight="1" x14ac:dyDescent="0.25">
      <c r="A91" s="827"/>
      <c r="B91" s="822"/>
      <c r="C91" s="545" t="s">
        <v>131</v>
      </c>
      <c r="D91" s="569"/>
      <c r="E91" s="570"/>
      <c r="F91" s="571"/>
      <c r="G91" s="569"/>
      <c r="H91" s="570"/>
      <c r="I91" s="571"/>
      <c r="J91" s="569"/>
      <c r="K91" s="570"/>
      <c r="L91" s="571"/>
      <c r="M91" s="569"/>
      <c r="N91" s="570"/>
      <c r="O91" s="571"/>
      <c r="P91" s="199"/>
      <c r="Q91" s="200"/>
      <c r="R91" s="201"/>
      <c r="S91" s="199"/>
      <c r="T91" s="200"/>
      <c r="U91" s="201"/>
      <c r="V91" s="199"/>
      <c r="W91" s="200"/>
      <c r="X91" s="201"/>
      <c r="Y91" s="199"/>
      <c r="Z91" s="200"/>
      <c r="AA91" s="201"/>
      <c r="AB91" s="199"/>
      <c r="AC91" s="200"/>
      <c r="AD91" s="201"/>
      <c r="AE91" s="199"/>
      <c r="AF91" s="200"/>
      <c r="AG91" s="201"/>
      <c r="AH91" s="199"/>
      <c r="AI91" s="200"/>
      <c r="AJ91" s="201"/>
      <c r="AK91" s="225"/>
      <c r="AL91" s="200"/>
      <c r="AM91" s="201"/>
      <c r="AN91" s="222" t="s">
        <v>53</v>
      </c>
      <c r="AO91" s="200" t="s">
        <v>53</v>
      </c>
      <c r="AP91" s="201" t="s">
        <v>53</v>
      </c>
      <c r="AQ91" s="560" t="s">
        <v>53</v>
      </c>
      <c r="AR91" s="561" t="s">
        <v>53</v>
      </c>
      <c r="AS91" s="562" t="s">
        <v>53</v>
      </c>
      <c r="AT91" s="560" t="s">
        <v>53</v>
      </c>
      <c r="AU91" s="561" t="s">
        <v>53</v>
      </c>
      <c r="AV91" s="562" t="s">
        <v>53</v>
      </c>
      <c r="AW91" s="281" t="s">
        <v>53</v>
      </c>
      <c r="AX91" s="282" t="s">
        <v>53</v>
      </c>
      <c r="AY91" s="282" t="s">
        <v>53</v>
      </c>
      <c r="AZ91" s="282" t="s">
        <v>53</v>
      </c>
      <c r="BA91" s="283"/>
    </row>
    <row r="92" spans="1:53" s="118" customFormat="1" ht="12" customHeight="1" x14ac:dyDescent="0.25">
      <c r="A92" s="827"/>
      <c r="B92" s="822"/>
      <c r="C92" s="583" t="s">
        <v>917</v>
      </c>
      <c r="D92" s="569"/>
      <c r="E92" s="570"/>
      <c r="F92" s="571"/>
      <c r="G92" s="569"/>
      <c r="H92" s="570"/>
      <c r="I92" s="571"/>
      <c r="J92" s="569"/>
      <c r="K92" s="570"/>
      <c r="L92" s="571"/>
      <c r="M92" s="569"/>
      <c r="N92" s="570"/>
      <c r="O92" s="571"/>
      <c r="P92" s="199"/>
      <c r="Q92" s="200"/>
      <c r="R92" s="201"/>
      <c r="S92" s="199"/>
      <c r="T92" s="200"/>
      <c r="U92" s="201"/>
      <c r="V92" s="199"/>
      <c r="W92" s="200"/>
      <c r="X92" s="201"/>
      <c r="Y92" s="199" t="s">
        <v>53</v>
      </c>
      <c r="Z92" s="200" t="s">
        <v>53</v>
      </c>
      <c r="AA92" s="201" t="s">
        <v>53</v>
      </c>
      <c r="AB92" s="199" t="s">
        <v>53</v>
      </c>
      <c r="AC92" s="200" t="s">
        <v>53</v>
      </c>
      <c r="AD92" s="201" t="s">
        <v>53</v>
      </c>
      <c r="AE92" s="199" t="s">
        <v>53</v>
      </c>
      <c r="AF92" s="200" t="s">
        <v>53</v>
      </c>
      <c r="AG92" s="201" t="s">
        <v>53</v>
      </c>
      <c r="AH92" s="199" t="s">
        <v>53</v>
      </c>
      <c r="AI92" s="200" t="s">
        <v>53</v>
      </c>
      <c r="AJ92" s="201" t="s">
        <v>53</v>
      </c>
      <c r="AK92" s="225" t="s">
        <v>53</v>
      </c>
      <c r="AL92" s="200" t="s">
        <v>53</v>
      </c>
      <c r="AM92" s="201" t="s">
        <v>53</v>
      </c>
      <c r="AN92" s="222" t="s">
        <v>53</v>
      </c>
      <c r="AO92" s="200" t="s">
        <v>53</v>
      </c>
      <c r="AP92" s="201" t="s">
        <v>53</v>
      </c>
      <c r="AQ92" s="560" t="s">
        <v>53</v>
      </c>
      <c r="AR92" s="561" t="s">
        <v>53</v>
      </c>
      <c r="AS92" s="562" t="s">
        <v>53</v>
      </c>
      <c r="AT92" s="560" t="s">
        <v>53</v>
      </c>
      <c r="AU92" s="561" t="s">
        <v>53</v>
      </c>
      <c r="AV92" s="562" t="s">
        <v>53</v>
      </c>
      <c r="AW92" s="281" t="s">
        <v>53</v>
      </c>
      <c r="AX92" s="282" t="s">
        <v>53</v>
      </c>
      <c r="AY92" s="282" t="s">
        <v>53</v>
      </c>
      <c r="AZ92" s="282" t="s">
        <v>53</v>
      </c>
      <c r="BA92" s="283"/>
    </row>
    <row r="93" spans="1:53" s="118" customFormat="1" ht="12" customHeight="1" x14ac:dyDescent="0.25">
      <c r="A93" s="827"/>
      <c r="B93" s="823"/>
      <c r="C93" s="546" t="s">
        <v>135</v>
      </c>
      <c r="D93" s="569"/>
      <c r="E93" s="570"/>
      <c r="F93" s="571"/>
      <c r="G93" s="569"/>
      <c r="H93" s="570"/>
      <c r="I93" s="571"/>
      <c r="J93" s="569"/>
      <c r="K93" s="570"/>
      <c r="L93" s="571"/>
      <c r="M93" s="569"/>
      <c r="N93" s="570"/>
      <c r="O93" s="571"/>
      <c r="P93" s="226"/>
      <c r="Q93" s="227"/>
      <c r="R93" s="228"/>
      <c r="S93" s="226"/>
      <c r="T93" s="227"/>
      <c r="U93" s="228"/>
      <c r="V93" s="226"/>
      <c r="W93" s="227"/>
      <c r="X93" s="228"/>
      <c r="Y93" s="226" t="s">
        <v>53</v>
      </c>
      <c r="Z93" s="227" t="s">
        <v>53</v>
      </c>
      <c r="AA93" s="228" t="s">
        <v>53</v>
      </c>
      <c r="AB93" s="226" t="s">
        <v>53</v>
      </c>
      <c r="AC93" s="227" t="s">
        <v>53</v>
      </c>
      <c r="AD93" s="228" t="s">
        <v>53</v>
      </c>
      <c r="AE93" s="226" t="s">
        <v>53</v>
      </c>
      <c r="AF93" s="227" t="s">
        <v>53</v>
      </c>
      <c r="AG93" s="228" t="s">
        <v>53</v>
      </c>
      <c r="AH93" s="226" t="s">
        <v>53</v>
      </c>
      <c r="AI93" s="227" t="s">
        <v>53</v>
      </c>
      <c r="AJ93" s="228" t="s">
        <v>53</v>
      </c>
      <c r="AK93" s="237" t="s">
        <v>53</v>
      </c>
      <c r="AL93" s="227" t="s">
        <v>53</v>
      </c>
      <c r="AM93" s="228" t="s">
        <v>53</v>
      </c>
      <c r="AN93" s="239" t="s">
        <v>372</v>
      </c>
      <c r="AO93" s="227" t="s">
        <v>53</v>
      </c>
      <c r="AP93" s="228">
        <v>2.62</v>
      </c>
      <c r="AQ93" s="563" t="s">
        <v>53</v>
      </c>
      <c r="AR93" s="564" t="s">
        <v>53</v>
      </c>
      <c r="AS93" s="565" t="s">
        <v>53</v>
      </c>
      <c r="AT93" s="563" t="s">
        <v>53</v>
      </c>
      <c r="AU93" s="564" t="s">
        <v>53</v>
      </c>
      <c r="AV93" s="565" t="s">
        <v>53</v>
      </c>
      <c r="AW93" s="239" t="s">
        <v>53</v>
      </c>
      <c r="AX93" s="227" t="s">
        <v>53</v>
      </c>
      <c r="AY93" s="227" t="s">
        <v>53</v>
      </c>
      <c r="AZ93" s="227" t="s">
        <v>53</v>
      </c>
      <c r="BA93" s="228"/>
    </row>
    <row r="94" spans="1:53" s="118" customFormat="1" ht="12" customHeight="1" x14ac:dyDescent="0.25">
      <c r="A94" s="827"/>
      <c r="B94" s="828" t="s">
        <v>43</v>
      </c>
      <c r="C94" s="234" t="s">
        <v>138</v>
      </c>
      <c r="D94" s="566"/>
      <c r="E94" s="567"/>
      <c r="F94" s="568"/>
      <c r="G94" s="566"/>
      <c r="H94" s="567"/>
      <c r="I94" s="568"/>
      <c r="J94" s="566"/>
      <c r="K94" s="567"/>
      <c r="L94" s="568"/>
      <c r="M94" s="566"/>
      <c r="N94" s="567"/>
      <c r="O94" s="568"/>
      <c r="P94" s="229"/>
      <c r="Q94" s="230"/>
      <c r="R94" s="231"/>
      <c r="S94" s="229"/>
      <c r="T94" s="230"/>
      <c r="U94" s="231"/>
      <c r="V94" s="229"/>
      <c r="W94" s="230"/>
      <c r="X94" s="231"/>
      <c r="Y94" s="229"/>
      <c r="Z94" s="230"/>
      <c r="AA94" s="231"/>
      <c r="AB94" s="229"/>
      <c r="AC94" s="230"/>
      <c r="AD94" s="231"/>
      <c r="AE94" s="229" t="s">
        <v>292</v>
      </c>
      <c r="AF94" s="230" t="s">
        <v>333</v>
      </c>
      <c r="AG94" s="231">
        <v>118.21</v>
      </c>
      <c r="AH94" s="229" t="s">
        <v>294</v>
      </c>
      <c r="AI94" s="230" t="s">
        <v>333</v>
      </c>
      <c r="AJ94" s="231">
        <v>145.01</v>
      </c>
      <c r="AK94" s="238" t="s">
        <v>260</v>
      </c>
      <c r="AL94" s="230">
        <v>7.32</v>
      </c>
      <c r="AM94" s="231">
        <v>161.1</v>
      </c>
      <c r="AN94" s="240" t="s">
        <v>336</v>
      </c>
      <c r="AO94" s="230">
        <v>106.62</v>
      </c>
      <c r="AP94" s="231">
        <v>167.93</v>
      </c>
      <c r="AQ94" s="560" t="s">
        <v>261</v>
      </c>
      <c r="AR94" s="561">
        <v>119.04</v>
      </c>
      <c r="AS94" s="562">
        <v>132.28</v>
      </c>
      <c r="AT94" s="560" t="s">
        <v>336</v>
      </c>
      <c r="AU94" s="561">
        <v>255.06</v>
      </c>
      <c r="AV94" s="562">
        <v>260.83</v>
      </c>
      <c r="AW94" s="281" t="s">
        <v>336</v>
      </c>
      <c r="AX94" s="282">
        <v>134.93</v>
      </c>
      <c r="AY94" s="282" t="s">
        <v>53</v>
      </c>
      <c r="AZ94" s="282" t="s">
        <v>333</v>
      </c>
      <c r="BA94" s="283">
        <v>136.41999999999999</v>
      </c>
    </row>
    <row r="95" spans="1:53" s="118" customFormat="1" ht="12" customHeight="1" x14ac:dyDescent="0.25">
      <c r="A95" s="827"/>
      <c r="B95" s="821"/>
      <c r="C95" s="235" t="s">
        <v>946</v>
      </c>
      <c r="D95" s="569"/>
      <c r="E95" s="570"/>
      <c r="F95" s="571"/>
      <c r="G95" s="569"/>
      <c r="H95" s="570"/>
      <c r="I95" s="571"/>
      <c r="J95" s="569"/>
      <c r="K95" s="570"/>
      <c r="L95" s="571"/>
      <c r="M95" s="569" t="s">
        <v>53</v>
      </c>
      <c r="N95" s="570" t="s">
        <v>53</v>
      </c>
      <c r="O95" s="571" t="s">
        <v>53</v>
      </c>
      <c r="P95" s="199" t="s">
        <v>372</v>
      </c>
      <c r="Q95" s="200">
        <v>1.95</v>
      </c>
      <c r="R95" s="201">
        <v>5.43</v>
      </c>
      <c r="S95" s="199" t="s">
        <v>372</v>
      </c>
      <c r="T95" s="200">
        <v>5.42</v>
      </c>
      <c r="U95" s="201">
        <v>5.42</v>
      </c>
      <c r="V95" s="199" t="s">
        <v>372</v>
      </c>
      <c r="W95" s="200">
        <v>5.32</v>
      </c>
      <c r="X95" s="201">
        <v>5.32</v>
      </c>
      <c r="Y95" s="199" t="s">
        <v>372</v>
      </c>
      <c r="Z95" s="200">
        <v>5.32</v>
      </c>
      <c r="AA95" s="201">
        <v>5.32</v>
      </c>
      <c r="AB95" s="199" t="s">
        <v>256</v>
      </c>
      <c r="AC95" s="200">
        <v>7.52</v>
      </c>
      <c r="AD95" s="201">
        <v>7.52</v>
      </c>
      <c r="AE95" s="199" t="s">
        <v>256</v>
      </c>
      <c r="AF95" s="200">
        <v>6.95</v>
      </c>
      <c r="AG95" s="201">
        <v>7.61</v>
      </c>
      <c r="AH95" s="199" t="s">
        <v>256</v>
      </c>
      <c r="AI95" s="200">
        <v>6.47</v>
      </c>
      <c r="AJ95" s="201">
        <v>8.9600000000000009</v>
      </c>
      <c r="AK95" s="225" t="s">
        <v>335</v>
      </c>
      <c r="AL95" s="200">
        <v>6.11</v>
      </c>
      <c r="AM95" s="201">
        <v>15.702</v>
      </c>
      <c r="AN95" s="222" t="s">
        <v>335</v>
      </c>
      <c r="AO95" s="200">
        <v>9.1300000000000008</v>
      </c>
      <c r="AP95" s="201">
        <v>15.920999999999999</v>
      </c>
      <c r="AQ95" s="560" t="s">
        <v>257</v>
      </c>
      <c r="AR95" s="561">
        <v>10.664999999999999</v>
      </c>
      <c r="AS95" s="562">
        <v>18.486000000000001</v>
      </c>
      <c r="AT95" s="560" t="s">
        <v>258</v>
      </c>
      <c r="AU95" s="561">
        <v>21.074999999999999</v>
      </c>
      <c r="AV95" s="562">
        <v>27.056000000000001</v>
      </c>
      <c r="AW95" s="281" t="s">
        <v>294</v>
      </c>
      <c r="AX95" s="282">
        <v>18.291830999999998</v>
      </c>
      <c r="AY95" s="282" t="s">
        <v>53</v>
      </c>
      <c r="AZ95" s="282" t="s">
        <v>53</v>
      </c>
      <c r="BA95" s="283">
        <v>25.721831000000002</v>
      </c>
    </row>
    <row r="96" spans="1:53" s="118" customFormat="1" ht="12" customHeight="1" x14ac:dyDescent="0.25">
      <c r="A96" s="827"/>
      <c r="B96" s="821"/>
      <c r="C96" s="235" t="s">
        <v>194</v>
      </c>
      <c r="D96" s="569"/>
      <c r="E96" s="570"/>
      <c r="F96" s="571"/>
      <c r="G96" s="569"/>
      <c r="H96" s="570"/>
      <c r="I96" s="571"/>
      <c r="J96" s="569"/>
      <c r="K96" s="570"/>
      <c r="L96" s="571"/>
      <c r="M96" s="569"/>
      <c r="N96" s="570"/>
      <c r="O96" s="571"/>
      <c r="P96" s="199"/>
      <c r="Q96" s="200"/>
      <c r="R96" s="201"/>
      <c r="S96" s="199"/>
      <c r="T96" s="200"/>
      <c r="U96" s="201"/>
      <c r="V96" s="199"/>
      <c r="W96" s="200"/>
      <c r="X96" s="201"/>
      <c r="Y96" s="199"/>
      <c r="Z96" s="200"/>
      <c r="AA96" s="201"/>
      <c r="AB96" s="199"/>
      <c r="AC96" s="200"/>
      <c r="AD96" s="201"/>
      <c r="AE96" s="199"/>
      <c r="AF96" s="200"/>
      <c r="AG96" s="201"/>
      <c r="AH96" s="199"/>
      <c r="AI96" s="200"/>
      <c r="AJ96" s="201"/>
      <c r="AK96" s="225" t="s">
        <v>53</v>
      </c>
      <c r="AL96" s="200" t="s">
        <v>53</v>
      </c>
      <c r="AM96" s="201" t="s">
        <v>53</v>
      </c>
      <c r="AN96" s="222" t="s">
        <v>53</v>
      </c>
      <c r="AO96" s="200" t="s">
        <v>53</v>
      </c>
      <c r="AP96" s="201" t="s">
        <v>53</v>
      </c>
      <c r="AQ96" s="560" t="s">
        <v>53</v>
      </c>
      <c r="AR96" s="561" t="s">
        <v>53</v>
      </c>
      <c r="AS96" s="562" t="s">
        <v>53</v>
      </c>
      <c r="AT96" s="560" t="s">
        <v>53</v>
      </c>
      <c r="AU96" s="561" t="s">
        <v>53</v>
      </c>
      <c r="AV96" s="562" t="s">
        <v>53</v>
      </c>
      <c r="AW96" s="281" t="s">
        <v>372</v>
      </c>
      <c r="AX96" s="282" t="s">
        <v>53</v>
      </c>
      <c r="AY96" s="282" t="s">
        <v>333</v>
      </c>
      <c r="AZ96" s="282" t="s">
        <v>333</v>
      </c>
      <c r="BA96" s="283">
        <v>8.23</v>
      </c>
    </row>
    <row r="97" spans="1:54" s="118" customFormat="1" ht="12" customHeight="1" x14ac:dyDescent="0.25">
      <c r="A97" s="827"/>
      <c r="B97" s="829"/>
      <c r="C97" s="233" t="s">
        <v>137</v>
      </c>
      <c r="D97" s="572"/>
      <c r="E97" s="573"/>
      <c r="F97" s="574"/>
      <c r="G97" s="572"/>
      <c r="H97" s="573"/>
      <c r="I97" s="574"/>
      <c r="J97" s="572"/>
      <c r="K97" s="573"/>
      <c r="L97" s="574"/>
      <c r="M97" s="572"/>
      <c r="N97" s="573"/>
      <c r="O97" s="574"/>
      <c r="P97" s="203"/>
      <c r="Q97" s="204"/>
      <c r="R97" s="205"/>
      <c r="S97" s="203"/>
      <c r="T97" s="204"/>
      <c r="U97" s="205"/>
      <c r="V97" s="203"/>
      <c r="W97" s="204"/>
      <c r="X97" s="205"/>
      <c r="Y97" s="203"/>
      <c r="Z97" s="204"/>
      <c r="AA97" s="205"/>
      <c r="AB97" s="203" t="s">
        <v>53</v>
      </c>
      <c r="AC97" s="204" t="s">
        <v>53</v>
      </c>
      <c r="AD97" s="205" t="s">
        <v>53</v>
      </c>
      <c r="AE97" s="203" t="s">
        <v>53</v>
      </c>
      <c r="AF97" s="204" t="s">
        <v>53</v>
      </c>
      <c r="AG97" s="205" t="s">
        <v>53</v>
      </c>
      <c r="AH97" s="203" t="s">
        <v>53</v>
      </c>
      <c r="AI97" s="204" t="s">
        <v>53</v>
      </c>
      <c r="AJ97" s="205" t="s">
        <v>53</v>
      </c>
      <c r="AK97" s="556" t="s">
        <v>53</v>
      </c>
      <c r="AL97" s="204" t="s">
        <v>53</v>
      </c>
      <c r="AM97" s="205" t="s">
        <v>53</v>
      </c>
      <c r="AN97" s="224" t="s">
        <v>53</v>
      </c>
      <c r="AO97" s="204" t="s">
        <v>53</v>
      </c>
      <c r="AP97" s="205" t="s">
        <v>53</v>
      </c>
      <c r="AQ97" s="575" t="s">
        <v>53</v>
      </c>
      <c r="AR97" s="576" t="s">
        <v>53</v>
      </c>
      <c r="AS97" s="577" t="s">
        <v>53</v>
      </c>
      <c r="AT97" s="575" t="s">
        <v>53</v>
      </c>
      <c r="AU97" s="576" t="s">
        <v>53</v>
      </c>
      <c r="AV97" s="577" t="s">
        <v>53</v>
      </c>
      <c r="AW97" s="224" t="s">
        <v>53</v>
      </c>
      <c r="AX97" s="204" t="s">
        <v>53</v>
      </c>
      <c r="AY97" s="204" t="s">
        <v>53</v>
      </c>
      <c r="AZ97" s="204" t="s">
        <v>53</v>
      </c>
      <c r="BA97" s="205"/>
    </row>
    <row r="98" spans="1:54" ht="15.75" customHeight="1" x14ac:dyDescent="0.25">
      <c r="A98" s="304"/>
      <c r="C98" s="596"/>
      <c r="BB98" s="89"/>
    </row>
    <row r="99" spans="1:54" ht="15.75" customHeight="1" x14ac:dyDescent="0.25">
      <c r="A99" s="304"/>
    </row>
    <row r="100" spans="1:54" ht="15.75" customHeight="1" x14ac:dyDescent="0.25">
      <c r="A100" s="304"/>
    </row>
    <row r="101" spans="1:54" ht="15.75" customHeight="1" x14ac:dyDescent="0.25">
      <c r="A101" s="304"/>
    </row>
    <row r="102" spans="1:54" ht="15.75" customHeight="1" x14ac:dyDescent="0.25">
      <c r="A102" s="304"/>
    </row>
    <row r="103" spans="1:54" ht="15.75" customHeight="1" x14ac:dyDescent="0.25">
      <c r="A103" s="304"/>
    </row>
    <row r="104" spans="1:54" ht="15.75" customHeight="1" x14ac:dyDescent="0.25">
      <c r="A104" s="304"/>
    </row>
  </sheetData>
  <mergeCells count="213">
    <mergeCell ref="V11:X11"/>
    <mergeCell ref="D12:F12"/>
    <mergeCell ref="G12:I12"/>
    <mergeCell ref="J12:L12"/>
    <mergeCell ref="M12:O12"/>
    <mergeCell ref="P12:R12"/>
    <mergeCell ref="S12:U12"/>
    <mergeCell ref="V12:X12"/>
    <mergeCell ref="D13:D14"/>
    <mergeCell ref="E13:E14"/>
    <mergeCell ref="F13:F14"/>
    <mergeCell ref="G13:G14"/>
    <mergeCell ref="H13:H14"/>
    <mergeCell ref="I13:I14"/>
    <mergeCell ref="J13:J14"/>
    <mergeCell ref="Y12:AA12"/>
    <mergeCell ref="AB12:AD12"/>
    <mergeCell ref="K13:K14"/>
    <mergeCell ref="L13:L14"/>
    <mergeCell ref="M13:M14"/>
    <mergeCell ref="N13:N14"/>
    <mergeCell ref="O13:O14"/>
    <mergeCell ref="P13:P14"/>
    <mergeCell ref="AQ12:AS12"/>
    <mergeCell ref="Q13:Q14"/>
    <mergeCell ref="R13:R14"/>
    <mergeCell ref="S13:S14"/>
    <mergeCell ref="T13:T14"/>
    <mergeCell ref="U13:U14"/>
    <mergeCell ref="V13:V14"/>
    <mergeCell ref="AI13:AI14"/>
    <mergeCell ref="AJ13:AJ14"/>
    <mergeCell ref="AT12:AV12"/>
    <mergeCell ref="AW12:BB12"/>
    <mergeCell ref="AE12:AG12"/>
    <mergeCell ref="AH12:AJ12"/>
    <mergeCell ref="AK12:AM12"/>
    <mergeCell ref="AN12:AP12"/>
    <mergeCell ref="W13:W14"/>
    <mergeCell ref="X13:X14"/>
    <mergeCell ref="Y13:Y14"/>
    <mergeCell ref="Z13:Z14"/>
    <mergeCell ref="AA13:AA14"/>
    <mergeCell ref="AB13:AB14"/>
    <mergeCell ref="AK13:AK14"/>
    <mergeCell ref="AL13:AL14"/>
    <mergeCell ref="AM13:AM14"/>
    <mergeCell ref="AN13:AN14"/>
    <mergeCell ref="AC13:AC14"/>
    <mergeCell ref="AD13:AD14"/>
    <mergeCell ref="AE13:AE14"/>
    <mergeCell ref="AF13:AF14"/>
    <mergeCell ref="AG13:AG14"/>
    <mergeCell ref="AH13:AH14"/>
    <mergeCell ref="BB13:BB14"/>
    <mergeCell ref="AU13:AU14"/>
    <mergeCell ref="D25:F25"/>
    <mergeCell ref="G25:I25"/>
    <mergeCell ref="J25:L25"/>
    <mergeCell ref="M25:O25"/>
    <mergeCell ref="P25:R25"/>
    <mergeCell ref="S25:U25"/>
    <mergeCell ref="V25:X25"/>
    <mergeCell ref="Y25:AA25"/>
    <mergeCell ref="AB25:AD25"/>
    <mergeCell ref="AV13:AV14"/>
    <mergeCell ref="AW13:AW14"/>
    <mergeCell ref="AX13:AX14"/>
    <mergeCell ref="AY13:AZ13"/>
    <mergeCell ref="BA13:BA14"/>
    <mergeCell ref="AO13:AO14"/>
    <mergeCell ref="AP13:AP14"/>
    <mergeCell ref="AQ13:AQ14"/>
    <mergeCell ref="AR13:AR14"/>
    <mergeCell ref="AS13:AS14"/>
    <mergeCell ref="AT13:AT14"/>
    <mergeCell ref="M26:M27"/>
    <mergeCell ref="N26:N27"/>
    <mergeCell ref="O26:O27"/>
    <mergeCell ref="P26:P27"/>
    <mergeCell ref="Q26:Q27"/>
    <mergeCell ref="R26:R27"/>
    <mergeCell ref="AW25:BB25"/>
    <mergeCell ref="D26:D27"/>
    <mergeCell ref="E26:E27"/>
    <mergeCell ref="F26:F27"/>
    <mergeCell ref="G26:G27"/>
    <mergeCell ref="H26:H27"/>
    <mergeCell ref="I26:I27"/>
    <mergeCell ref="J26:J27"/>
    <mergeCell ref="K26:K27"/>
    <mergeCell ref="L26:L27"/>
    <mergeCell ref="AE25:AG25"/>
    <mergeCell ref="AH25:AJ25"/>
    <mergeCell ref="AK25:AM25"/>
    <mergeCell ref="AN25:AP25"/>
    <mergeCell ref="AQ25:AS25"/>
    <mergeCell ref="AT25:AV25"/>
    <mergeCell ref="Y26:Y27"/>
    <mergeCell ref="Z26:Z27"/>
    <mergeCell ref="AA26:AA27"/>
    <mergeCell ref="AB26:AB27"/>
    <mergeCell ref="AC26:AC27"/>
    <mergeCell ref="AD26:AD27"/>
    <mergeCell ref="S26:S27"/>
    <mergeCell ref="T26:T27"/>
    <mergeCell ref="U26:U27"/>
    <mergeCell ref="V26:V27"/>
    <mergeCell ref="W26:W27"/>
    <mergeCell ref="X26:X27"/>
    <mergeCell ref="AW26:AW27"/>
    <mergeCell ref="AX26:AX27"/>
    <mergeCell ref="AY26:AZ26"/>
    <mergeCell ref="BA26:BA27"/>
    <mergeCell ref="BB26:BB27"/>
    <mergeCell ref="B28:B31"/>
    <mergeCell ref="AQ26:AQ27"/>
    <mergeCell ref="AR26:AR27"/>
    <mergeCell ref="AS26:AS27"/>
    <mergeCell ref="AT26:AT27"/>
    <mergeCell ref="AU26:AU27"/>
    <mergeCell ref="AV26:AV27"/>
    <mergeCell ref="AK26:AK27"/>
    <mergeCell ref="AL26:AL27"/>
    <mergeCell ref="AM26:AM27"/>
    <mergeCell ref="AN26:AN27"/>
    <mergeCell ref="AO26:AO27"/>
    <mergeCell ref="AP26:AP27"/>
    <mergeCell ref="AE26:AE27"/>
    <mergeCell ref="AF26:AF27"/>
    <mergeCell ref="AG26:AG27"/>
    <mergeCell ref="AH26:AH27"/>
    <mergeCell ref="AI26:AI27"/>
    <mergeCell ref="AJ26:AJ27"/>
    <mergeCell ref="S46:U46"/>
    <mergeCell ref="V46:X46"/>
    <mergeCell ref="Y46:AA46"/>
    <mergeCell ref="AB46:AD46"/>
    <mergeCell ref="B32:B33"/>
    <mergeCell ref="B35:B39"/>
    <mergeCell ref="B42:B43"/>
    <mergeCell ref="D46:F46"/>
    <mergeCell ref="G46:I46"/>
    <mergeCell ref="J46:L46"/>
    <mergeCell ref="M47:M48"/>
    <mergeCell ref="N47:N48"/>
    <mergeCell ref="O47:O48"/>
    <mergeCell ref="P47:P48"/>
    <mergeCell ref="Q47:Q48"/>
    <mergeCell ref="R47:R48"/>
    <mergeCell ref="AW46:BA46"/>
    <mergeCell ref="D47:D48"/>
    <mergeCell ref="E47:E48"/>
    <mergeCell ref="F47:F48"/>
    <mergeCell ref="G47:G48"/>
    <mergeCell ref="H47:H48"/>
    <mergeCell ref="I47:I48"/>
    <mergeCell ref="J47:J48"/>
    <mergeCell ref="K47:K48"/>
    <mergeCell ref="L47:L48"/>
    <mergeCell ref="AE46:AG46"/>
    <mergeCell ref="AH46:AJ46"/>
    <mergeCell ref="AK46:AM46"/>
    <mergeCell ref="AN46:AP46"/>
    <mergeCell ref="AQ46:AS46"/>
    <mergeCell ref="AT46:AV46"/>
    <mergeCell ref="M46:O46"/>
    <mergeCell ref="P46:R46"/>
    <mergeCell ref="Z47:Z48"/>
    <mergeCell ref="AA47:AA48"/>
    <mergeCell ref="AB47:AB48"/>
    <mergeCell ref="AC47:AC48"/>
    <mergeCell ref="AD47:AD48"/>
    <mergeCell ref="S47:S48"/>
    <mergeCell ref="T47:T48"/>
    <mergeCell ref="U47:U48"/>
    <mergeCell ref="V47:V48"/>
    <mergeCell ref="W47:W48"/>
    <mergeCell ref="X47:X48"/>
    <mergeCell ref="AW47:AW48"/>
    <mergeCell ref="AX47:AX48"/>
    <mergeCell ref="AY47:AZ47"/>
    <mergeCell ref="BA47:BA48"/>
    <mergeCell ref="A49:A72"/>
    <mergeCell ref="AQ47:AQ48"/>
    <mergeCell ref="AR47:AR48"/>
    <mergeCell ref="AS47:AS48"/>
    <mergeCell ref="AT47:AT48"/>
    <mergeCell ref="AU47:AU48"/>
    <mergeCell ref="AV47:AV48"/>
    <mergeCell ref="AK47:AK48"/>
    <mergeCell ref="AL47:AL48"/>
    <mergeCell ref="AM47:AM48"/>
    <mergeCell ref="AN47:AN48"/>
    <mergeCell ref="AO47:AO48"/>
    <mergeCell ref="AP47:AP48"/>
    <mergeCell ref="AE47:AE48"/>
    <mergeCell ref="AF47:AF48"/>
    <mergeCell ref="AG47:AG48"/>
    <mergeCell ref="AH47:AH48"/>
    <mergeCell ref="AI47:AI48"/>
    <mergeCell ref="AJ47:AJ48"/>
    <mergeCell ref="Y47:Y48"/>
    <mergeCell ref="B94:B97"/>
    <mergeCell ref="B49:B60"/>
    <mergeCell ref="B61:B65"/>
    <mergeCell ref="B66:B69"/>
    <mergeCell ref="B70:B72"/>
    <mergeCell ref="A73:A82"/>
    <mergeCell ref="B73:B79"/>
    <mergeCell ref="B80:B82"/>
    <mergeCell ref="A84:A97"/>
    <mergeCell ref="B84:B9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3"/>
  <sheetViews>
    <sheetView showGridLines="0" workbookViewId="0"/>
  </sheetViews>
  <sheetFormatPr baseColWidth="10" defaultColWidth="9.109375" defaultRowHeight="15.75" customHeight="1" x14ac:dyDescent="0.25"/>
  <cols>
    <col min="1" max="1" width="9.88671875" style="50" customWidth="1"/>
    <col min="2" max="2" width="16.109375" style="51" customWidth="1"/>
    <col min="3" max="3" width="21.33203125" style="52" customWidth="1"/>
    <col min="4" max="13" width="6.6640625" style="53" customWidth="1"/>
    <col min="14" max="18" width="6.6640625" style="54" customWidth="1"/>
    <col min="19" max="21" width="6.6640625" style="55" customWidth="1"/>
    <col min="22" max="24" width="6.6640625" style="54" customWidth="1"/>
    <col min="25" max="25" width="6.6640625" style="132" customWidth="1"/>
    <col min="26" max="27" width="6.6640625" style="54" customWidth="1"/>
    <col min="28" max="28" width="6.6640625" style="132" customWidth="1"/>
    <col min="29" max="54" width="6.6640625" style="54" customWidth="1"/>
    <col min="55" max="16384" width="9.109375" style="54"/>
  </cols>
  <sheetData>
    <row r="1" spans="1:54" ht="12.9" customHeight="1" x14ac:dyDescent="0.25">
      <c r="A1" s="56"/>
    </row>
    <row r="2" spans="1:54" ht="12.9" customHeight="1" x14ac:dyDescent="0.25">
      <c r="A2" s="56"/>
    </row>
    <row r="3" spans="1:54" ht="12.9" customHeight="1" x14ac:dyDescent="0.25">
      <c r="A3" s="56"/>
    </row>
    <row r="4" spans="1:54" ht="12.9" customHeight="1" x14ac:dyDescent="0.25">
      <c r="A4" s="56"/>
    </row>
    <row r="5" spans="1:54" ht="12.9" customHeight="1" x14ac:dyDescent="0.25">
      <c r="A5" s="56"/>
    </row>
    <row r="6" spans="1:54" ht="12.9" customHeight="1" x14ac:dyDescent="0.25">
      <c r="A6" s="56"/>
    </row>
    <row r="7" spans="1:54" ht="11.25" customHeight="1" x14ac:dyDescent="0.25">
      <c r="A7" s="56"/>
    </row>
    <row r="8" spans="1:54" ht="11.25" customHeight="1" x14ac:dyDescent="0.25">
      <c r="A8" s="56"/>
    </row>
    <row r="9" spans="1:54" ht="14.4" customHeight="1" x14ac:dyDescent="0.25">
      <c r="A9" s="56" t="s">
        <v>861</v>
      </c>
    </row>
    <row r="10" spans="1:54" ht="11.25" customHeight="1" x14ac:dyDescent="0.25">
      <c r="A10" s="16" t="s">
        <v>64</v>
      </c>
    </row>
    <row r="11" spans="1:54" ht="11.25" customHeight="1" thickBot="1" x14ac:dyDescent="0.3">
      <c r="B11" s="57" t="s">
        <v>45</v>
      </c>
      <c r="V11" s="813"/>
      <c r="W11" s="813"/>
      <c r="X11" s="813"/>
    </row>
    <row r="12" spans="1:54" ht="11.25" customHeight="1" x14ac:dyDescent="0.2">
      <c r="B12" s="58"/>
      <c r="C12" s="59"/>
      <c r="D12" s="785" t="s">
        <v>101</v>
      </c>
      <c r="E12" s="786"/>
      <c r="F12" s="787"/>
      <c r="G12" s="785" t="s">
        <v>102</v>
      </c>
      <c r="H12" s="786"/>
      <c r="I12" s="787"/>
      <c r="J12" s="785" t="s">
        <v>103</v>
      </c>
      <c r="K12" s="786"/>
      <c r="L12" s="787"/>
      <c r="M12" s="785" t="s">
        <v>100</v>
      </c>
      <c r="N12" s="786"/>
      <c r="O12" s="787"/>
      <c r="P12" s="785" t="s">
        <v>1</v>
      </c>
      <c r="Q12" s="786"/>
      <c r="R12" s="787"/>
      <c r="S12" s="785" t="s">
        <v>2</v>
      </c>
      <c r="T12" s="786"/>
      <c r="U12" s="787"/>
      <c r="V12" s="785" t="s">
        <v>3</v>
      </c>
      <c r="W12" s="786"/>
      <c r="X12" s="787"/>
      <c r="Y12" s="833">
        <v>2014</v>
      </c>
      <c r="Z12" s="834"/>
      <c r="AA12" s="835"/>
      <c r="AB12" s="814">
        <v>2015</v>
      </c>
      <c r="AC12" s="815"/>
      <c r="AD12" s="816"/>
      <c r="AE12" s="814">
        <v>2016</v>
      </c>
      <c r="AF12" s="815"/>
      <c r="AG12" s="816"/>
      <c r="AH12" s="814">
        <v>2017</v>
      </c>
      <c r="AI12" s="815"/>
      <c r="AJ12" s="816"/>
      <c r="AK12" s="814">
        <v>2018</v>
      </c>
      <c r="AL12" s="815"/>
      <c r="AM12" s="816"/>
      <c r="AN12" s="794">
        <v>2019</v>
      </c>
      <c r="AO12" s="850"/>
      <c r="AP12" s="851"/>
      <c r="AQ12" s="794">
        <v>2020</v>
      </c>
      <c r="AR12" s="850"/>
      <c r="AS12" s="851"/>
      <c r="AT12" s="794">
        <v>2021</v>
      </c>
      <c r="AU12" s="850"/>
      <c r="AV12" s="851"/>
      <c r="AW12" s="843">
        <v>2022</v>
      </c>
      <c r="AX12" s="844"/>
      <c r="AY12" s="844"/>
      <c r="AZ12" s="844"/>
      <c r="BA12" s="844"/>
      <c r="BB12" s="845"/>
    </row>
    <row r="13" spans="1:54" ht="22.5" customHeight="1" x14ac:dyDescent="0.25">
      <c r="B13" s="493" t="s">
        <v>80</v>
      </c>
      <c r="C13" s="59"/>
      <c r="D13" s="788" t="s">
        <v>55</v>
      </c>
      <c r="E13" s="783" t="s">
        <v>73</v>
      </c>
      <c r="F13" s="784" t="s">
        <v>74</v>
      </c>
      <c r="G13" s="788" t="s">
        <v>55</v>
      </c>
      <c r="H13" s="783" t="s">
        <v>73</v>
      </c>
      <c r="I13" s="784" t="s">
        <v>74</v>
      </c>
      <c r="J13" s="788" t="s">
        <v>55</v>
      </c>
      <c r="K13" s="783" t="s">
        <v>73</v>
      </c>
      <c r="L13" s="784" t="s">
        <v>74</v>
      </c>
      <c r="M13" s="788" t="s">
        <v>55</v>
      </c>
      <c r="N13" s="783" t="s">
        <v>73</v>
      </c>
      <c r="O13" s="784" t="s">
        <v>74</v>
      </c>
      <c r="P13" s="788" t="s">
        <v>55</v>
      </c>
      <c r="Q13" s="783" t="s">
        <v>73</v>
      </c>
      <c r="R13" s="784" t="s">
        <v>74</v>
      </c>
      <c r="S13" s="788" t="s">
        <v>55</v>
      </c>
      <c r="T13" s="797" t="s">
        <v>73</v>
      </c>
      <c r="U13" s="798" t="s">
        <v>74</v>
      </c>
      <c r="V13" s="788" t="s">
        <v>55</v>
      </c>
      <c r="W13" s="797" t="s">
        <v>73</v>
      </c>
      <c r="X13" s="798" t="s">
        <v>74</v>
      </c>
      <c r="Y13" s="788" t="s">
        <v>56</v>
      </c>
      <c r="Z13" s="797" t="s">
        <v>73</v>
      </c>
      <c r="AA13" s="798" t="s">
        <v>74</v>
      </c>
      <c r="AB13" s="818" t="s">
        <v>56</v>
      </c>
      <c r="AC13" s="718" t="s">
        <v>73</v>
      </c>
      <c r="AD13" s="817" t="s">
        <v>74</v>
      </c>
      <c r="AE13" s="818" t="s">
        <v>56</v>
      </c>
      <c r="AF13" s="718" t="s">
        <v>73</v>
      </c>
      <c r="AG13" s="817" t="s">
        <v>74</v>
      </c>
      <c r="AH13" s="841" t="s">
        <v>56</v>
      </c>
      <c r="AI13" s="730" t="s">
        <v>73</v>
      </c>
      <c r="AJ13" s="809" t="s">
        <v>74</v>
      </c>
      <c r="AK13" s="848" t="s">
        <v>56</v>
      </c>
      <c r="AL13" s="730" t="s">
        <v>73</v>
      </c>
      <c r="AM13" s="809" t="s">
        <v>74</v>
      </c>
      <c r="AN13" s="848" t="s">
        <v>56</v>
      </c>
      <c r="AO13" s="730" t="s">
        <v>73</v>
      </c>
      <c r="AP13" s="809" t="s">
        <v>74</v>
      </c>
      <c r="AQ13" s="848" t="s">
        <v>56</v>
      </c>
      <c r="AR13" s="730" t="s">
        <v>73</v>
      </c>
      <c r="AS13" s="734" t="s">
        <v>74</v>
      </c>
      <c r="AT13" s="848" t="s">
        <v>56</v>
      </c>
      <c r="AU13" s="730" t="s">
        <v>73</v>
      </c>
      <c r="AV13" s="809" t="s">
        <v>74</v>
      </c>
      <c r="AW13" s="848" t="s">
        <v>46</v>
      </c>
      <c r="AX13" s="730" t="s">
        <v>77</v>
      </c>
      <c r="AY13" s="718" t="s">
        <v>76</v>
      </c>
      <c r="AZ13" s="718"/>
      <c r="BA13" s="730" t="s">
        <v>75</v>
      </c>
      <c r="BB13" s="846" t="s">
        <v>47</v>
      </c>
    </row>
    <row r="14" spans="1:54" ht="22.5" customHeight="1" thickBot="1" x14ac:dyDescent="0.3">
      <c r="A14" s="58"/>
      <c r="B14" s="61"/>
      <c r="C14" s="59"/>
      <c r="D14" s="788"/>
      <c r="E14" s="783"/>
      <c r="F14" s="784"/>
      <c r="G14" s="788"/>
      <c r="H14" s="783"/>
      <c r="I14" s="784"/>
      <c r="J14" s="788"/>
      <c r="K14" s="783"/>
      <c r="L14" s="784"/>
      <c r="M14" s="788"/>
      <c r="N14" s="783"/>
      <c r="O14" s="784"/>
      <c r="P14" s="788"/>
      <c r="Q14" s="783"/>
      <c r="R14" s="784"/>
      <c r="S14" s="825"/>
      <c r="T14" s="797"/>
      <c r="U14" s="798"/>
      <c r="V14" s="825"/>
      <c r="W14" s="797"/>
      <c r="X14" s="798"/>
      <c r="Y14" s="825"/>
      <c r="Z14" s="797"/>
      <c r="AA14" s="798"/>
      <c r="AB14" s="818"/>
      <c r="AC14" s="718"/>
      <c r="AD14" s="817"/>
      <c r="AE14" s="818"/>
      <c r="AF14" s="718"/>
      <c r="AG14" s="817"/>
      <c r="AH14" s="842"/>
      <c r="AI14" s="731"/>
      <c r="AJ14" s="810"/>
      <c r="AK14" s="849"/>
      <c r="AL14" s="731"/>
      <c r="AM14" s="810"/>
      <c r="AN14" s="849"/>
      <c r="AO14" s="731"/>
      <c r="AP14" s="810"/>
      <c r="AQ14" s="849"/>
      <c r="AR14" s="731"/>
      <c r="AS14" s="735"/>
      <c r="AT14" s="849"/>
      <c r="AU14" s="731"/>
      <c r="AV14" s="810"/>
      <c r="AW14" s="849"/>
      <c r="AX14" s="731"/>
      <c r="AY14" s="494" t="s">
        <v>28</v>
      </c>
      <c r="AZ14" s="494" t="s">
        <v>29</v>
      </c>
      <c r="BA14" s="731"/>
      <c r="BB14" s="847"/>
    </row>
    <row r="15" spans="1:54" ht="13.05" customHeight="1" x14ac:dyDescent="0.2">
      <c r="A15" s="58"/>
      <c r="C15" s="86" t="s">
        <v>65</v>
      </c>
      <c r="D15" s="278" t="s">
        <v>372</v>
      </c>
      <c r="E15" s="279">
        <v>36.67</v>
      </c>
      <c r="F15" s="280">
        <v>36.67</v>
      </c>
      <c r="G15" s="278" t="s">
        <v>334</v>
      </c>
      <c r="H15" s="279">
        <v>33.92</v>
      </c>
      <c r="I15" s="280">
        <v>52.03</v>
      </c>
      <c r="J15" s="278" t="s">
        <v>292</v>
      </c>
      <c r="K15" s="279" t="s">
        <v>53</v>
      </c>
      <c r="L15" s="280">
        <v>77.23</v>
      </c>
      <c r="M15" s="278" t="s">
        <v>368</v>
      </c>
      <c r="N15" s="279">
        <v>22.77</v>
      </c>
      <c r="O15" s="280">
        <v>34.553899999999999</v>
      </c>
      <c r="P15" s="278" t="s">
        <v>262</v>
      </c>
      <c r="Q15" s="279">
        <v>26.72</v>
      </c>
      <c r="R15" s="280">
        <v>50.549399999999999</v>
      </c>
      <c r="S15" s="278" t="s">
        <v>329</v>
      </c>
      <c r="T15" s="279">
        <v>39.950000000000003</v>
      </c>
      <c r="U15" s="280">
        <v>45.981000000000002</v>
      </c>
      <c r="V15" s="278" t="s">
        <v>294</v>
      </c>
      <c r="W15" s="279">
        <v>39.19</v>
      </c>
      <c r="X15" s="280">
        <v>41.99</v>
      </c>
      <c r="Y15" s="278" t="s">
        <v>257</v>
      </c>
      <c r="Z15" s="279">
        <v>43.530299999999997</v>
      </c>
      <c r="AA15" s="280">
        <v>76.126800000000003</v>
      </c>
      <c r="AB15" s="278" t="s">
        <v>261</v>
      </c>
      <c r="AC15" s="279">
        <v>45.024999999999999</v>
      </c>
      <c r="AD15" s="280">
        <v>152.51920000000001</v>
      </c>
      <c r="AE15" s="278" t="s">
        <v>323</v>
      </c>
      <c r="AF15" s="279">
        <v>79.069999999999993</v>
      </c>
      <c r="AG15" s="280">
        <v>202.55</v>
      </c>
      <c r="AH15" s="278" t="s">
        <v>296</v>
      </c>
      <c r="AI15" s="279">
        <v>146.55000000000001</v>
      </c>
      <c r="AJ15" s="280">
        <v>199.21</v>
      </c>
      <c r="AK15" s="278" t="s">
        <v>370</v>
      </c>
      <c r="AL15" s="279">
        <v>244.017</v>
      </c>
      <c r="AM15" s="280">
        <v>415.72460000000001</v>
      </c>
      <c r="AN15" s="278" t="s">
        <v>267</v>
      </c>
      <c r="AO15" s="279">
        <v>166.61</v>
      </c>
      <c r="AP15" s="280">
        <v>302.41969999999998</v>
      </c>
      <c r="AQ15" s="278" t="s">
        <v>299</v>
      </c>
      <c r="AR15" s="279">
        <v>332.03449999999998</v>
      </c>
      <c r="AS15" s="500">
        <v>397.41120000000001</v>
      </c>
      <c r="AT15" s="278" t="s">
        <v>371</v>
      </c>
      <c r="AU15" s="279">
        <v>551.41499999999996</v>
      </c>
      <c r="AV15" s="280">
        <v>604.04219999999998</v>
      </c>
      <c r="AW15" s="278" t="s">
        <v>326</v>
      </c>
      <c r="AX15" s="279">
        <v>558.66192000000001</v>
      </c>
      <c r="AY15" s="279">
        <v>46.476864999999997</v>
      </c>
      <c r="AZ15" s="279">
        <v>58.115600000000001</v>
      </c>
      <c r="BA15" s="279">
        <v>663.25438499999996</v>
      </c>
      <c r="BB15" s="612">
        <f t="shared" ref="BB15:BB22" si="0">BA15/BA$22*100</f>
        <v>2.5050098060503321</v>
      </c>
    </row>
    <row r="16" spans="1:54" ht="13.05" customHeight="1" x14ac:dyDescent="0.2">
      <c r="A16" s="58"/>
      <c r="C16" s="64" t="s">
        <v>30</v>
      </c>
      <c r="D16" s="281" t="s">
        <v>324</v>
      </c>
      <c r="E16" s="282">
        <v>3796.45</v>
      </c>
      <c r="F16" s="283">
        <v>3826.54</v>
      </c>
      <c r="G16" s="281" t="s">
        <v>267</v>
      </c>
      <c r="H16" s="282">
        <v>1795.067</v>
      </c>
      <c r="I16" s="283">
        <v>2133.027</v>
      </c>
      <c r="J16" s="281" t="s">
        <v>326</v>
      </c>
      <c r="K16" s="282">
        <v>2538.2089999999998</v>
      </c>
      <c r="L16" s="283">
        <v>2880.2350000000001</v>
      </c>
      <c r="M16" s="281" t="s">
        <v>496</v>
      </c>
      <c r="N16" s="282">
        <v>4790.1980000000003</v>
      </c>
      <c r="O16" s="283">
        <v>4893.4992000000002</v>
      </c>
      <c r="P16" s="281" t="s">
        <v>230</v>
      </c>
      <c r="Q16" s="282">
        <v>5473.5168000000003</v>
      </c>
      <c r="R16" s="283">
        <v>5773.9465</v>
      </c>
      <c r="S16" s="281" t="s">
        <v>453</v>
      </c>
      <c r="T16" s="282">
        <v>5896.9009999999998</v>
      </c>
      <c r="U16" s="283">
        <v>6257.0129999999999</v>
      </c>
      <c r="V16" s="281" t="s">
        <v>271</v>
      </c>
      <c r="W16" s="282">
        <v>6491.9741999999997</v>
      </c>
      <c r="X16" s="283">
        <v>7118.6106</v>
      </c>
      <c r="Y16" s="281" t="s">
        <v>386</v>
      </c>
      <c r="Z16" s="282">
        <v>6083.9585999999999</v>
      </c>
      <c r="AA16" s="283">
        <v>6606.9601000000002</v>
      </c>
      <c r="AB16" s="281" t="s">
        <v>475</v>
      </c>
      <c r="AC16" s="282">
        <v>5298.5303000000004</v>
      </c>
      <c r="AD16" s="283">
        <v>7121.1529</v>
      </c>
      <c r="AE16" s="281" t="s">
        <v>450</v>
      </c>
      <c r="AF16" s="282">
        <v>6222.5214999999998</v>
      </c>
      <c r="AG16" s="283">
        <v>9223.3600999999999</v>
      </c>
      <c r="AH16" s="281" t="s">
        <v>318</v>
      </c>
      <c r="AI16" s="282">
        <v>7873.2515000000003</v>
      </c>
      <c r="AJ16" s="283">
        <v>9397.8071999999993</v>
      </c>
      <c r="AK16" s="281" t="s">
        <v>373</v>
      </c>
      <c r="AL16" s="282">
        <v>9320.8140000000003</v>
      </c>
      <c r="AM16" s="283">
        <v>10406.885899999999</v>
      </c>
      <c r="AN16" s="281" t="s">
        <v>519</v>
      </c>
      <c r="AO16" s="282">
        <v>10766.617099999999</v>
      </c>
      <c r="AP16" s="283">
        <v>11873.704900000001</v>
      </c>
      <c r="AQ16" s="281" t="s">
        <v>692</v>
      </c>
      <c r="AR16" s="282">
        <v>11300.233</v>
      </c>
      <c r="AS16" s="396">
        <v>13700.1952</v>
      </c>
      <c r="AT16" s="281" t="s">
        <v>374</v>
      </c>
      <c r="AU16" s="282">
        <v>12988.8531</v>
      </c>
      <c r="AV16" s="283">
        <v>15238.5491</v>
      </c>
      <c r="AW16" s="281" t="s">
        <v>452</v>
      </c>
      <c r="AX16" s="282">
        <v>11483.763617000001</v>
      </c>
      <c r="AY16" s="282">
        <v>609.30708400000003</v>
      </c>
      <c r="AZ16" s="282">
        <v>1066.9586119999999</v>
      </c>
      <c r="BA16" s="282">
        <v>13175.779312999999</v>
      </c>
      <c r="BB16" s="613">
        <f t="shared" si="0"/>
        <v>49.762892078610392</v>
      </c>
    </row>
    <row r="17" spans="1:55" ht="13.05" customHeight="1" x14ac:dyDescent="0.2">
      <c r="A17" s="58"/>
      <c r="C17" s="64" t="s">
        <v>32</v>
      </c>
      <c r="D17" s="281" t="s">
        <v>225</v>
      </c>
      <c r="E17" s="282">
        <v>533.71889999999996</v>
      </c>
      <c r="F17" s="283">
        <v>837.17229999999995</v>
      </c>
      <c r="G17" s="281" t="s">
        <v>229</v>
      </c>
      <c r="H17" s="282">
        <v>552.01790000000005</v>
      </c>
      <c r="I17" s="283">
        <v>1076.8008</v>
      </c>
      <c r="J17" s="281" t="s">
        <v>276</v>
      </c>
      <c r="K17" s="282">
        <v>614.93610000000001</v>
      </c>
      <c r="L17" s="283">
        <v>1671.0107</v>
      </c>
      <c r="M17" s="281" t="s">
        <v>341</v>
      </c>
      <c r="N17" s="282">
        <v>721.04909999999995</v>
      </c>
      <c r="O17" s="283">
        <v>2283.4987999999998</v>
      </c>
      <c r="P17" s="281" t="s">
        <v>238</v>
      </c>
      <c r="Q17" s="282">
        <v>1047.1474000000001</v>
      </c>
      <c r="R17" s="283">
        <v>2875.5996</v>
      </c>
      <c r="S17" s="281" t="s">
        <v>507</v>
      </c>
      <c r="T17" s="282">
        <v>1727.1379999999999</v>
      </c>
      <c r="U17" s="283">
        <v>2968.0610000000001</v>
      </c>
      <c r="V17" s="281" t="s">
        <v>427</v>
      </c>
      <c r="W17" s="282">
        <v>2213.5871999999999</v>
      </c>
      <c r="X17" s="283">
        <v>2915.1628999999998</v>
      </c>
      <c r="Y17" s="281" t="s">
        <v>684</v>
      </c>
      <c r="Z17" s="282">
        <v>2582.9470999999999</v>
      </c>
      <c r="AA17" s="283">
        <v>3153.1023</v>
      </c>
      <c r="AB17" s="281" t="s">
        <v>469</v>
      </c>
      <c r="AC17" s="282">
        <v>2874.3069999999998</v>
      </c>
      <c r="AD17" s="283">
        <v>3557.1507999999999</v>
      </c>
      <c r="AE17" s="281" t="s">
        <v>549</v>
      </c>
      <c r="AF17" s="282">
        <v>2995.8789999999999</v>
      </c>
      <c r="AG17" s="283">
        <v>3647.0007999999998</v>
      </c>
      <c r="AH17" s="281" t="s">
        <v>397</v>
      </c>
      <c r="AI17" s="282">
        <v>3092.3332999999998</v>
      </c>
      <c r="AJ17" s="283">
        <v>3767.0239999999999</v>
      </c>
      <c r="AK17" s="281" t="s">
        <v>637</v>
      </c>
      <c r="AL17" s="282">
        <v>3009.6963999999998</v>
      </c>
      <c r="AM17" s="283">
        <v>4258.3287</v>
      </c>
      <c r="AN17" s="281" t="s">
        <v>852</v>
      </c>
      <c r="AO17" s="282">
        <v>3025.3683000000001</v>
      </c>
      <c r="AP17" s="283">
        <v>5266.0347000000002</v>
      </c>
      <c r="AQ17" s="281" t="s">
        <v>505</v>
      </c>
      <c r="AR17" s="282">
        <v>3096.9126999999999</v>
      </c>
      <c r="AS17" s="396">
        <v>5570.6148999999996</v>
      </c>
      <c r="AT17" s="281" t="s">
        <v>430</v>
      </c>
      <c r="AU17" s="282">
        <v>3816.2550000000001</v>
      </c>
      <c r="AV17" s="283">
        <v>6082.7677999999996</v>
      </c>
      <c r="AW17" s="281" t="s">
        <v>797</v>
      </c>
      <c r="AX17" s="282">
        <v>4635.9680040000003</v>
      </c>
      <c r="AY17" s="282">
        <v>374.143328</v>
      </c>
      <c r="AZ17" s="282">
        <v>557.43320400000005</v>
      </c>
      <c r="BA17" s="282">
        <v>6060.4341009999998</v>
      </c>
      <c r="BB17" s="613">
        <f t="shared" si="0"/>
        <v>22.889327526913871</v>
      </c>
    </row>
    <row r="18" spans="1:55" ht="13.05" customHeight="1" x14ac:dyDescent="0.2">
      <c r="A18" s="58"/>
      <c r="C18" s="64" t="s">
        <v>35</v>
      </c>
      <c r="D18" s="281" t="s">
        <v>286</v>
      </c>
      <c r="E18" s="282">
        <v>322.61399999999998</v>
      </c>
      <c r="F18" s="283">
        <v>410.108</v>
      </c>
      <c r="G18" s="281" t="s">
        <v>685</v>
      </c>
      <c r="H18" s="282">
        <v>388.52800000000002</v>
      </c>
      <c r="I18" s="283">
        <v>560.78740000000005</v>
      </c>
      <c r="J18" s="281" t="s">
        <v>705</v>
      </c>
      <c r="K18" s="282">
        <v>456.5985</v>
      </c>
      <c r="L18" s="283">
        <v>750.64620000000002</v>
      </c>
      <c r="M18" s="281" t="s">
        <v>549</v>
      </c>
      <c r="N18" s="282">
        <v>476.65100000000001</v>
      </c>
      <c r="O18" s="283">
        <v>982.51459999999997</v>
      </c>
      <c r="P18" s="281" t="s">
        <v>438</v>
      </c>
      <c r="Q18" s="282">
        <v>638.24800000000005</v>
      </c>
      <c r="R18" s="283">
        <v>1278.8995</v>
      </c>
      <c r="S18" s="281" t="s">
        <v>557</v>
      </c>
      <c r="T18" s="282">
        <v>914.36</v>
      </c>
      <c r="U18" s="283">
        <v>1401.3733</v>
      </c>
      <c r="V18" s="281" t="s">
        <v>471</v>
      </c>
      <c r="W18" s="282">
        <v>1037.1133</v>
      </c>
      <c r="X18" s="283">
        <v>1429.3244</v>
      </c>
      <c r="Y18" s="281" t="s">
        <v>523</v>
      </c>
      <c r="Z18" s="282">
        <v>1199.4702</v>
      </c>
      <c r="AA18" s="283">
        <v>1561.3099</v>
      </c>
      <c r="AB18" s="281" t="s">
        <v>686</v>
      </c>
      <c r="AC18" s="282">
        <v>1237.5432000000001</v>
      </c>
      <c r="AD18" s="283">
        <v>1575.6002000000001</v>
      </c>
      <c r="AE18" s="281" t="s">
        <v>611</v>
      </c>
      <c r="AF18" s="282">
        <v>1318.7080000000001</v>
      </c>
      <c r="AG18" s="283">
        <v>1647.4014</v>
      </c>
      <c r="AH18" s="281" t="s">
        <v>457</v>
      </c>
      <c r="AI18" s="282">
        <v>1412.3538000000001</v>
      </c>
      <c r="AJ18" s="283">
        <v>1793.991</v>
      </c>
      <c r="AK18" s="281" t="s">
        <v>853</v>
      </c>
      <c r="AL18" s="282">
        <v>1520.9339</v>
      </c>
      <c r="AM18" s="283">
        <v>2156.3721999999998</v>
      </c>
      <c r="AN18" s="281" t="s">
        <v>854</v>
      </c>
      <c r="AO18" s="282">
        <v>1689.8333</v>
      </c>
      <c r="AP18" s="283">
        <v>2521.8591000000001</v>
      </c>
      <c r="AQ18" s="281" t="s">
        <v>439</v>
      </c>
      <c r="AR18" s="282">
        <v>1846.3969999999999</v>
      </c>
      <c r="AS18" s="396">
        <v>2632.0327000000002</v>
      </c>
      <c r="AT18" s="281" t="s">
        <v>461</v>
      </c>
      <c r="AU18" s="282">
        <v>2193.8242</v>
      </c>
      <c r="AV18" s="283">
        <v>2764.587</v>
      </c>
      <c r="AW18" s="281" t="s">
        <v>461</v>
      </c>
      <c r="AX18" s="282">
        <v>2609.9593030000001</v>
      </c>
      <c r="AY18" s="282">
        <v>78.018119999999996</v>
      </c>
      <c r="AZ18" s="282">
        <v>115.981109</v>
      </c>
      <c r="BA18" s="282">
        <v>2935.5672089999998</v>
      </c>
      <c r="BB18" s="613">
        <f t="shared" si="0"/>
        <v>11.08718586891032</v>
      </c>
    </row>
    <row r="19" spans="1:55" ht="13.05" customHeight="1" x14ac:dyDescent="0.2">
      <c r="A19" s="58"/>
      <c r="C19" s="64" t="s">
        <v>36</v>
      </c>
      <c r="D19" s="281" t="s">
        <v>328</v>
      </c>
      <c r="E19" s="282">
        <v>101.857</v>
      </c>
      <c r="F19" s="283">
        <v>103.999</v>
      </c>
      <c r="G19" s="281" t="s">
        <v>271</v>
      </c>
      <c r="H19" s="282">
        <v>95.668999999999997</v>
      </c>
      <c r="I19" s="283">
        <v>124.026</v>
      </c>
      <c r="J19" s="281" t="s">
        <v>338</v>
      </c>
      <c r="K19" s="282">
        <v>111.39700000000001</v>
      </c>
      <c r="L19" s="283">
        <v>140.60069999999999</v>
      </c>
      <c r="M19" s="281" t="s">
        <v>285</v>
      </c>
      <c r="N19" s="282">
        <v>125.866</v>
      </c>
      <c r="O19" s="283">
        <v>140.762</v>
      </c>
      <c r="P19" s="281" t="s">
        <v>286</v>
      </c>
      <c r="Q19" s="282">
        <v>121.03</v>
      </c>
      <c r="R19" s="283">
        <v>144.476</v>
      </c>
      <c r="S19" s="281" t="s">
        <v>501</v>
      </c>
      <c r="T19" s="282">
        <v>153.238</v>
      </c>
      <c r="U19" s="283">
        <v>174.01400000000001</v>
      </c>
      <c r="V19" s="281" t="s">
        <v>546</v>
      </c>
      <c r="W19" s="282">
        <v>156.72659999999999</v>
      </c>
      <c r="X19" s="283">
        <v>180.40289999999999</v>
      </c>
      <c r="Y19" s="281" t="s">
        <v>231</v>
      </c>
      <c r="Z19" s="282">
        <v>184.0273</v>
      </c>
      <c r="AA19" s="283">
        <v>200.12309999999999</v>
      </c>
      <c r="AB19" s="281" t="s">
        <v>419</v>
      </c>
      <c r="AC19" s="282">
        <v>233.94540000000001</v>
      </c>
      <c r="AD19" s="283">
        <v>263.52120000000002</v>
      </c>
      <c r="AE19" s="281" t="s">
        <v>307</v>
      </c>
      <c r="AF19" s="282">
        <v>273.52690000000001</v>
      </c>
      <c r="AG19" s="283">
        <v>322.16590000000002</v>
      </c>
      <c r="AH19" s="281" t="s">
        <v>309</v>
      </c>
      <c r="AI19" s="282">
        <v>336.5591</v>
      </c>
      <c r="AJ19" s="283">
        <v>364.99209999999999</v>
      </c>
      <c r="AK19" s="281" t="s">
        <v>375</v>
      </c>
      <c r="AL19" s="282">
        <v>356.62540000000001</v>
      </c>
      <c r="AM19" s="283">
        <v>395.90609999999998</v>
      </c>
      <c r="AN19" s="281" t="s">
        <v>513</v>
      </c>
      <c r="AO19" s="282">
        <v>512.26859999999999</v>
      </c>
      <c r="AP19" s="283">
        <v>591.03589999999997</v>
      </c>
      <c r="AQ19" s="281" t="s">
        <v>397</v>
      </c>
      <c r="AR19" s="282">
        <v>582.2749</v>
      </c>
      <c r="AS19" s="396">
        <v>629.71569999999997</v>
      </c>
      <c r="AT19" s="281" t="s">
        <v>855</v>
      </c>
      <c r="AU19" s="282">
        <v>676.17639999999994</v>
      </c>
      <c r="AV19" s="283">
        <v>718.33960000000002</v>
      </c>
      <c r="AW19" s="281" t="s">
        <v>455</v>
      </c>
      <c r="AX19" s="282">
        <v>704.82297100000005</v>
      </c>
      <c r="AY19" s="282">
        <v>5.710566</v>
      </c>
      <c r="AZ19" s="282">
        <v>8.4744609999999998</v>
      </c>
      <c r="BA19" s="282">
        <v>719.297099</v>
      </c>
      <c r="BB19" s="613">
        <f t="shared" si="0"/>
        <v>2.7166745176642242</v>
      </c>
    </row>
    <row r="20" spans="1:55" ht="13.05" customHeight="1" x14ac:dyDescent="0.2">
      <c r="A20" s="58"/>
      <c r="C20" s="64" t="s">
        <v>66</v>
      </c>
      <c r="D20" s="281" t="s">
        <v>329</v>
      </c>
      <c r="E20" s="282">
        <v>15.433999999999999</v>
      </c>
      <c r="F20" s="283">
        <v>19.324999999999999</v>
      </c>
      <c r="G20" s="281" t="s">
        <v>262</v>
      </c>
      <c r="H20" s="282">
        <v>14.707000000000001</v>
      </c>
      <c r="I20" s="283">
        <v>15.125</v>
      </c>
      <c r="J20" s="281" t="s">
        <v>257</v>
      </c>
      <c r="K20" s="282">
        <v>4.1360000000000001</v>
      </c>
      <c r="L20" s="283">
        <v>5.5330000000000004</v>
      </c>
      <c r="M20" s="281" t="s">
        <v>323</v>
      </c>
      <c r="N20" s="282">
        <v>3.8820000000000001</v>
      </c>
      <c r="O20" s="283">
        <v>5.8410000000000002</v>
      </c>
      <c r="P20" s="281" t="s">
        <v>267</v>
      </c>
      <c r="Q20" s="282">
        <v>9.718</v>
      </c>
      <c r="R20" s="283">
        <v>12.048</v>
      </c>
      <c r="S20" s="281" t="s">
        <v>325</v>
      </c>
      <c r="T20" s="282">
        <v>10.827999999999999</v>
      </c>
      <c r="U20" s="283">
        <v>15.135999999999999</v>
      </c>
      <c r="V20" s="281" t="s">
        <v>298</v>
      </c>
      <c r="W20" s="282">
        <v>14.377800000000001</v>
      </c>
      <c r="X20" s="283">
        <v>17.7455</v>
      </c>
      <c r="Y20" s="281" t="s">
        <v>266</v>
      </c>
      <c r="Z20" s="282">
        <v>14.0755</v>
      </c>
      <c r="AA20" s="283">
        <v>17.817499999999999</v>
      </c>
      <c r="AB20" s="281" t="s">
        <v>280</v>
      </c>
      <c r="AC20" s="282">
        <v>13.865500000000001</v>
      </c>
      <c r="AD20" s="283">
        <v>21.947500000000002</v>
      </c>
      <c r="AE20" s="281" t="s">
        <v>326</v>
      </c>
      <c r="AF20" s="282">
        <v>19.314499999999999</v>
      </c>
      <c r="AG20" s="283">
        <v>26.554500000000001</v>
      </c>
      <c r="AH20" s="281" t="s">
        <v>223</v>
      </c>
      <c r="AI20" s="282">
        <v>46.556800000000003</v>
      </c>
      <c r="AJ20" s="283">
        <v>49.836799999999997</v>
      </c>
      <c r="AK20" s="281" t="s">
        <v>223</v>
      </c>
      <c r="AL20" s="282">
        <v>51.384599999999999</v>
      </c>
      <c r="AM20" s="283">
        <v>53.704599999999999</v>
      </c>
      <c r="AN20" s="281" t="s">
        <v>328</v>
      </c>
      <c r="AO20" s="282">
        <v>44.258600000000001</v>
      </c>
      <c r="AP20" s="283">
        <v>47.2986</v>
      </c>
      <c r="AQ20" s="281" t="s">
        <v>337</v>
      </c>
      <c r="AR20" s="282">
        <v>49.166600000000003</v>
      </c>
      <c r="AS20" s="396">
        <v>58.395600000000002</v>
      </c>
      <c r="AT20" s="281" t="s">
        <v>386</v>
      </c>
      <c r="AU20" s="282">
        <v>51.017200000000003</v>
      </c>
      <c r="AV20" s="283">
        <v>60.166200000000003</v>
      </c>
      <c r="AW20" s="281" t="s">
        <v>226</v>
      </c>
      <c r="AX20" s="282">
        <v>116.50708400000001</v>
      </c>
      <c r="AY20" s="282" t="s">
        <v>333</v>
      </c>
      <c r="AZ20" s="282">
        <v>10.502109000000001</v>
      </c>
      <c r="BA20" s="282">
        <v>127.179193</v>
      </c>
      <c r="BB20" s="613">
        <f t="shared" si="0"/>
        <v>0.48033625226702087</v>
      </c>
    </row>
    <row r="21" spans="1:55" ht="13.05" customHeight="1" x14ac:dyDescent="0.2">
      <c r="A21" s="58"/>
      <c r="C21" s="255" t="s">
        <v>51</v>
      </c>
      <c r="D21" s="284" t="s">
        <v>384</v>
      </c>
      <c r="E21" s="285">
        <v>874.61300000000006</v>
      </c>
      <c r="F21" s="286">
        <v>1242.8810000000001</v>
      </c>
      <c r="G21" s="284" t="s">
        <v>705</v>
      </c>
      <c r="H21" s="285">
        <v>2164.4059999999999</v>
      </c>
      <c r="I21" s="286">
        <v>2763.5333999999998</v>
      </c>
      <c r="J21" s="284" t="s">
        <v>343</v>
      </c>
      <c r="K21" s="285">
        <v>2593.6806999999999</v>
      </c>
      <c r="L21" s="286">
        <v>3105.9306999999999</v>
      </c>
      <c r="M21" s="284" t="s">
        <v>771</v>
      </c>
      <c r="N21" s="285">
        <v>694.10770000000002</v>
      </c>
      <c r="O21" s="286">
        <v>1230.0652</v>
      </c>
      <c r="P21" s="284" t="s">
        <v>516</v>
      </c>
      <c r="Q21" s="285">
        <v>1031.2664</v>
      </c>
      <c r="R21" s="286">
        <v>1288.9322999999999</v>
      </c>
      <c r="S21" s="284" t="s">
        <v>838</v>
      </c>
      <c r="T21" s="285">
        <v>841.11500000000001</v>
      </c>
      <c r="U21" s="286">
        <v>1010.121</v>
      </c>
      <c r="V21" s="284" t="s">
        <v>724</v>
      </c>
      <c r="W21" s="285">
        <v>1086.7097000000001</v>
      </c>
      <c r="X21" s="286">
        <v>1178.1473000000001</v>
      </c>
      <c r="Y21" s="284" t="s">
        <v>724</v>
      </c>
      <c r="Z21" s="285">
        <v>1098.3295000000001</v>
      </c>
      <c r="AA21" s="286">
        <v>1235.0599</v>
      </c>
      <c r="AB21" s="284" t="s">
        <v>400</v>
      </c>
      <c r="AC21" s="285">
        <v>1473.6181999999999</v>
      </c>
      <c r="AD21" s="286">
        <v>1757.7197000000001</v>
      </c>
      <c r="AE21" s="284" t="s">
        <v>648</v>
      </c>
      <c r="AF21" s="285">
        <v>1107.249</v>
      </c>
      <c r="AG21" s="286">
        <v>1463.845</v>
      </c>
      <c r="AH21" s="284" t="s">
        <v>491</v>
      </c>
      <c r="AI21" s="285">
        <v>2740.0189</v>
      </c>
      <c r="AJ21" s="286">
        <v>3107.6253999999999</v>
      </c>
      <c r="AK21" s="284" t="s">
        <v>534</v>
      </c>
      <c r="AL21" s="285">
        <v>1644.4516000000001</v>
      </c>
      <c r="AM21" s="286">
        <v>2320.9607000000001</v>
      </c>
      <c r="AN21" s="284" t="s">
        <v>856</v>
      </c>
      <c r="AO21" s="285">
        <v>3559.0084000000002</v>
      </c>
      <c r="AP21" s="286">
        <v>4244.5825999999997</v>
      </c>
      <c r="AQ21" s="284" t="s">
        <v>857</v>
      </c>
      <c r="AR21" s="285">
        <v>2666.8350999999998</v>
      </c>
      <c r="AS21" s="501">
        <v>3323.4675999999999</v>
      </c>
      <c r="AT21" s="284" t="s">
        <v>858</v>
      </c>
      <c r="AU21" s="285">
        <v>2270.5171999999998</v>
      </c>
      <c r="AV21" s="286">
        <v>2778.9857000000002</v>
      </c>
      <c r="AW21" s="284" t="s">
        <v>528</v>
      </c>
      <c r="AX21" s="285">
        <v>2458.9138079999998</v>
      </c>
      <c r="AY21" s="285">
        <v>223.343097</v>
      </c>
      <c r="AZ21" s="285">
        <v>89.231960000000001</v>
      </c>
      <c r="BA21" s="285">
        <v>2795.6060109999999</v>
      </c>
      <c r="BB21" s="614">
        <f t="shared" si="0"/>
        <v>10.558573949583842</v>
      </c>
    </row>
    <row r="22" spans="1:55" ht="13.05" customHeight="1" thickBot="1" x14ac:dyDescent="0.3">
      <c r="A22" s="58"/>
      <c r="B22" s="69"/>
      <c r="C22" s="257" t="s">
        <v>49</v>
      </c>
      <c r="D22" s="257"/>
      <c r="E22" s="70">
        <f>SUM(E15:E21)</f>
        <v>5681.3568999999998</v>
      </c>
      <c r="F22" s="198">
        <f t="shared" ref="F22" si="1">SUM(F15:F21)</f>
        <v>6476.6953000000003</v>
      </c>
      <c r="G22" s="257"/>
      <c r="H22" s="70">
        <f>SUM(H15:H21)</f>
        <v>5044.3148999999994</v>
      </c>
      <c r="I22" s="198">
        <f t="shared" ref="I22" si="2">SUM(I15:I21)</f>
        <v>6725.3296</v>
      </c>
      <c r="J22" s="257"/>
      <c r="K22" s="70">
        <f>SUM(K15:K21)</f>
        <v>6318.9573</v>
      </c>
      <c r="L22" s="198">
        <f t="shared" ref="L22" si="3">SUM(L15:L21)</f>
        <v>8631.1863000000012</v>
      </c>
      <c r="M22" s="257"/>
      <c r="N22" s="70">
        <f>SUM(N15:N21)</f>
        <v>6834.5238000000008</v>
      </c>
      <c r="O22" s="198">
        <f t="shared" ref="O22" si="4">SUM(O15:O21)</f>
        <v>9570.7347000000009</v>
      </c>
      <c r="P22" s="197"/>
      <c r="Q22" s="70">
        <f>SUM(Q15:Q21)</f>
        <v>8347.6466</v>
      </c>
      <c r="R22" s="198">
        <f t="shared" ref="R22:AJ22" si="5">SUM(R15:R21)</f>
        <v>11424.451300000001</v>
      </c>
      <c r="S22" s="197"/>
      <c r="T22" s="70">
        <f t="shared" si="5"/>
        <v>9583.5299999999988</v>
      </c>
      <c r="U22" s="198">
        <f t="shared" si="5"/>
        <v>11871.699299999998</v>
      </c>
      <c r="V22" s="197"/>
      <c r="W22" s="70">
        <f t="shared" si="5"/>
        <v>11039.678799999998</v>
      </c>
      <c r="X22" s="198">
        <f t="shared" si="5"/>
        <v>12881.383599999999</v>
      </c>
      <c r="Y22" s="197"/>
      <c r="Z22" s="70">
        <f t="shared" si="5"/>
        <v>11206.3385</v>
      </c>
      <c r="AA22" s="198">
        <f t="shared" si="5"/>
        <v>12850.499600000001</v>
      </c>
      <c r="AB22" s="197"/>
      <c r="AC22" s="70">
        <f t="shared" si="5"/>
        <v>11176.834600000002</v>
      </c>
      <c r="AD22" s="198">
        <f t="shared" si="5"/>
        <v>14449.611499999999</v>
      </c>
      <c r="AE22" s="197"/>
      <c r="AF22" s="70">
        <f t="shared" si="5"/>
        <v>12016.268900000001</v>
      </c>
      <c r="AG22" s="198">
        <f t="shared" si="5"/>
        <v>16532.877700000001</v>
      </c>
      <c r="AH22" s="197"/>
      <c r="AI22" s="70">
        <f t="shared" si="5"/>
        <v>15647.6234</v>
      </c>
      <c r="AJ22" s="198">
        <f t="shared" si="5"/>
        <v>18680.486499999995</v>
      </c>
      <c r="AK22" s="256"/>
      <c r="AL22" s="70">
        <f>SUM(AL15:AL21)</f>
        <v>16147.9229</v>
      </c>
      <c r="AM22" s="198">
        <f t="shared" ref="AM22:AP22" si="6">SUM(AM15:AM21)</f>
        <v>20007.882799999999</v>
      </c>
      <c r="AN22" s="221"/>
      <c r="AO22" s="202">
        <f t="shared" si="6"/>
        <v>19763.9643</v>
      </c>
      <c r="AP22" s="236">
        <f t="shared" si="6"/>
        <v>24846.9355</v>
      </c>
      <c r="AQ22" s="221"/>
      <c r="AR22" s="202">
        <f t="shared" ref="AR22:AS22" si="7">SUM(AR15:AR21)</f>
        <v>19873.853800000001</v>
      </c>
      <c r="AS22" s="236">
        <f t="shared" si="7"/>
        <v>26311.832900000001</v>
      </c>
      <c r="AT22" s="221"/>
      <c r="AU22" s="202">
        <f t="shared" ref="AU22:AV22" si="8">SUM(AU15:AU21)</f>
        <v>22548.058099999998</v>
      </c>
      <c r="AV22" s="236">
        <f t="shared" si="8"/>
        <v>28247.437600000001</v>
      </c>
      <c r="AW22" s="221"/>
      <c r="AX22" s="70">
        <f t="shared" ref="AX22:BA22" si="9">SUM(AX15:AX21)</f>
        <v>22568.596707000004</v>
      </c>
      <c r="AY22" s="70">
        <f t="shared" si="9"/>
        <v>1336.9990599999999</v>
      </c>
      <c r="AZ22" s="70">
        <f t="shared" si="9"/>
        <v>1906.6970550000001</v>
      </c>
      <c r="BA22" s="70">
        <f t="shared" si="9"/>
        <v>26477.117310999998</v>
      </c>
      <c r="BB22" s="615">
        <f t="shared" si="0"/>
        <v>100</v>
      </c>
    </row>
    <row r="23" spans="1:55" ht="12.75" customHeight="1" x14ac:dyDescent="0.25">
      <c r="A23" s="58"/>
      <c r="B23" s="69"/>
      <c r="C23" s="71"/>
      <c r="D23" s="71"/>
      <c r="E23" s="71"/>
      <c r="F23" s="71"/>
      <c r="G23" s="71"/>
      <c r="H23" s="71"/>
      <c r="I23" s="71"/>
      <c r="J23" s="71"/>
      <c r="K23" s="71"/>
      <c r="L23" s="71"/>
      <c r="M23" s="71"/>
      <c r="N23" s="71"/>
      <c r="O23" s="71"/>
      <c r="P23" s="72"/>
      <c r="Q23" s="72"/>
      <c r="R23" s="72"/>
      <c r="S23" s="72"/>
      <c r="T23" s="72"/>
      <c r="U23" s="72"/>
      <c r="V23" s="72"/>
      <c r="W23" s="72"/>
      <c r="X23" s="72"/>
      <c r="Y23" s="54"/>
      <c r="AB23" s="54"/>
      <c r="AC23" s="73"/>
      <c r="AD23" s="73"/>
      <c r="AE23" s="55"/>
      <c r="AF23" s="55"/>
      <c r="AG23" s="55"/>
      <c r="AK23" s="132"/>
      <c r="AN23" s="132"/>
    </row>
    <row r="24" spans="1:55" ht="13.5" customHeight="1" thickBot="1" x14ac:dyDescent="0.3">
      <c r="A24" s="58"/>
      <c r="B24" s="69"/>
      <c r="C24" s="71"/>
      <c r="D24" s="71"/>
      <c r="E24" s="71"/>
      <c r="F24" s="71"/>
      <c r="G24" s="71"/>
      <c r="H24" s="71"/>
      <c r="I24" s="71"/>
      <c r="J24" s="71"/>
      <c r="K24" s="71"/>
      <c r="L24" s="71"/>
      <c r="M24" s="71"/>
      <c r="N24" s="71"/>
      <c r="O24" s="71"/>
      <c r="P24" s="74"/>
      <c r="Q24" s="72"/>
      <c r="R24" s="72"/>
      <c r="S24" s="72"/>
      <c r="T24" s="72"/>
      <c r="U24" s="72"/>
      <c r="V24" s="72"/>
      <c r="W24" s="72"/>
      <c r="X24" s="72"/>
      <c r="Y24" s="54"/>
      <c r="AB24" s="54"/>
      <c r="AD24" s="55"/>
      <c r="AE24" s="55"/>
      <c r="AF24" s="55"/>
      <c r="AH24" s="87"/>
      <c r="AI24" s="87"/>
      <c r="AK24" s="132"/>
      <c r="AN24" s="132"/>
    </row>
    <row r="25" spans="1:55" ht="12.75" customHeight="1" x14ac:dyDescent="0.25">
      <c r="A25" s="58"/>
      <c r="B25" s="61"/>
      <c r="C25" s="59"/>
      <c r="D25" s="785" t="s">
        <v>101</v>
      </c>
      <c r="E25" s="786"/>
      <c r="F25" s="787"/>
      <c r="G25" s="785" t="s">
        <v>102</v>
      </c>
      <c r="H25" s="786"/>
      <c r="I25" s="787"/>
      <c r="J25" s="785" t="s">
        <v>103</v>
      </c>
      <c r="K25" s="786"/>
      <c r="L25" s="787"/>
      <c r="M25" s="785" t="s">
        <v>100</v>
      </c>
      <c r="N25" s="786"/>
      <c r="O25" s="787"/>
      <c r="P25" s="785" t="s">
        <v>1</v>
      </c>
      <c r="Q25" s="786"/>
      <c r="R25" s="787"/>
      <c r="S25" s="785" t="s">
        <v>2</v>
      </c>
      <c r="T25" s="786"/>
      <c r="U25" s="787"/>
      <c r="V25" s="785" t="s">
        <v>3</v>
      </c>
      <c r="W25" s="786"/>
      <c r="X25" s="787"/>
      <c r="Y25" s="785">
        <v>2014</v>
      </c>
      <c r="Z25" s="786"/>
      <c r="AA25" s="787"/>
      <c r="AB25" s="785">
        <v>2015</v>
      </c>
      <c r="AC25" s="786"/>
      <c r="AD25" s="787"/>
      <c r="AE25" s="785">
        <v>2016</v>
      </c>
      <c r="AF25" s="786"/>
      <c r="AG25" s="787"/>
      <c r="AH25" s="836">
        <v>2017</v>
      </c>
      <c r="AI25" s="837"/>
      <c r="AJ25" s="838"/>
      <c r="AK25" s="836">
        <v>2018</v>
      </c>
      <c r="AL25" s="837"/>
      <c r="AM25" s="838"/>
      <c r="AN25" s="794">
        <v>2019</v>
      </c>
      <c r="AO25" s="850"/>
      <c r="AP25" s="851"/>
      <c r="AQ25" s="794">
        <v>2020</v>
      </c>
      <c r="AR25" s="850"/>
      <c r="AS25" s="851"/>
      <c r="AT25" s="794">
        <v>2021</v>
      </c>
      <c r="AU25" s="850"/>
      <c r="AV25" s="851"/>
      <c r="AW25" s="794">
        <v>2022</v>
      </c>
      <c r="AX25" s="795"/>
      <c r="AY25" s="795"/>
      <c r="AZ25" s="795"/>
      <c r="BA25" s="795"/>
      <c r="BB25" s="851"/>
    </row>
    <row r="26" spans="1:55" ht="21.75" customHeight="1" thickBot="1" x14ac:dyDescent="0.3">
      <c r="B26" s="57" t="s">
        <v>79</v>
      </c>
      <c r="C26" s="59"/>
      <c r="D26" s="788" t="s">
        <v>55</v>
      </c>
      <c r="E26" s="783" t="s">
        <v>73</v>
      </c>
      <c r="F26" s="784" t="s">
        <v>74</v>
      </c>
      <c r="G26" s="788" t="s">
        <v>55</v>
      </c>
      <c r="H26" s="783" t="s">
        <v>73</v>
      </c>
      <c r="I26" s="784" t="s">
        <v>74</v>
      </c>
      <c r="J26" s="788" t="s">
        <v>55</v>
      </c>
      <c r="K26" s="783" t="s">
        <v>73</v>
      </c>
      <c r="L26" s="784" t="s">
        <v>74</v>
      </c>
      <c r="M26" s="788" t="s">
        <v>55</v>
      </c>
      <c r="N26" s="783" t="s">
        <v>73</v>
      </c>
      <c r="O26" s="784" t="s">
        <v>74</v>
      </c>
      <c r="P26" s="824" t="s">
        <v>55</v>
      </c>
      <c r="Q26" s="797" t="s">
        <v>73</v>
      </c>
      <c r="R26" s="798" t="s">
        <v>74</v>
      </c>
      <c r="S26" s="788" t="s">
        <v>55</v>
      </c>
      <c r="T26" s="797" t="s">
        <v>73</v>
      </c>
      <c r="U26" s="798" t="s">
        <v>74</v>
      </c>
      <c r="V26" s="788" t="s">
        <v>55</v>
      </c>
      <c r="W26" s="797" t="s">
        <v>73</v>
      </c>
      <c r="X26" s="798" t="s">
        <v>74</v>
      </c>
      <c r="Y26" s="788" t="s">
        <v>56</v>
      </c>
      <c r="Z26" s="783" t="s">
        <v>73</v>
      </c>
      <c r="AA26" s="784" t="s">
        <v>74</v>
      </c>
      <c r="AB26" s="788" t="s">
        <v>56</v>
      </c>
      <c r="AC26" s="783" t="s">
        <v>73</v>
      </c>
      <c r="AD26" s="784" t="s">
        <v>74</v>
      </c>
      <c r="AE26" s="788" t="s">
        <v>56</v>
      </c>
      <c r="AF26" s="783" t="s">
        <v>73</v>
      </c>
      <c r="AG26" s="784" t="s">
        <v>74</v>
      </c>
      <c r="AH26" s="839" t="s">
        <v>56</v>
      </c>
      <c r="AI26" s="730" t="s">
        <v>73</v>
      </c>
      <c r="AJ26" s="809" t="s">
        <v>74</v>
      </c>
      <c r="AK26" s="807" t="s">
        <v>56</v>
      </c>
      <c r="AL26" s="730" t="s">
        <v>73</v>
      </c>
      <c r="AM26" s="809" t="s">
        <v>74</v>
      </c>
      <c r="AN26" s="807" t="s">
        <v>56</v>
      </c>
      <c r="AO26" s="730" t="s">
        <v>73</v>
      </c>
      <c r="AP26" s="809" t="s">
        <v>74</v>
      </c>
      <c r="AQ26" s="848" t="s">
        <v>56</v>
      </c>
      <c r="AR26" s="730" t="s">
        <v>73</v>
      </c>
      <c r="AS26" s="809" t="s">
        <v>74</v>
      </c>
      <c r="AT26" s="848" t="s">
        <v>56</v>
      </c>
      <c r="AU26" s="730" t="s">
        <v>73</v>
      </c>
      <c r="AV26" s="809" t="s">
        <v>74</v>
      </c>
      <c r="AW26" s="848" t="s">
        <v>46</v>
      </c>
      <c r="AX26" s="730" t="s">
        <v>77</v>
      </c>
      <c r="AY26" s="718" t="s">
        <v>76</v>
      </c>
      <c r="AZ26" s="718"/>
      <c r="BA26" s="730" t="s">
        <v>75</v>
      </c>
      <c r="BB26" s="846" t="s">
        <v>47</v>
      </c>
    </row>
    <row r="27" spans="1:55" ht="21.75" customHeight="1" thickBot="1" x14ac:dyDescent="0.3">
      <c r="A27" s="61"/>
      <c r="B27" s="61"/>
      <c r="C27" s="59"/>
      <c r="D27" s="788"/>
      <c r="E27" s="783"/>
      <c r="F27" s="784"/>
      <c r="G27" s="788"/>
      <c r="H27" s="783"/>
      <c r="I27" s="784"/>
      <c r="J27" s="788"/>
      <c r="K27" s="783"/>
      <c r="L27" s="784"/>
      <c r="M27" s="788"/>
      <c r="N27" s="783"/>
      <c r="O27" s="784"/>
      <c r="P27" s="825"/>
      <c r="Q27" s="797"/>
      <c r="R27" s="798"/>
      <c r="S27" s="825"/>
      <c r="T27" s="797"/>
      <c r="U27" s="798"/>
      <c r="V27" s="788"/>
      <c r="W27" s="797"/>
      <c r="X27" s="798"/>
      <c r="Y27" s="788"/>
      <c r="Z27" s="783"/>
      <c r="AA27" s="784"/>
      <c r="AB27" s="788"/>
      <c r="AC27" s="783"/>
      <c r="AD27" s="784"/>
      <c r="AE27" s="788"/>
      <c r="AF27" s="783"/>
      <c r="AG27" s="784"/>
      <c r="AH27" s="840"/>
      <c r="AI27" s="731"/>
      <c r="AJ27" s="810"/>
      <c r="AK27" s="808"/>
      <c r="AL27" s="731"/>
      <c r="AM27" s="810"/>
      <c r="AN27" s="808"/>
      <c r="AO27" s="731"/>
      <c r="AP27" s="810"/>
      <c r="AQ27" s="849"/>
      <c r="AR27" s="731"/>
      <c r="AS27" s="810"/>
      <c r="AT27" s="849"/>
      <c r="AU27" s="731"/>
      <c r="AV27" s="810"/>
      <c r="AW27" s="849"/>
      <c r="AX27" s="731"/>
      <c r="AY27" s="494" t="s">
        <v>28</v>
      </c>
      <c r="AZ27" s="494" t="s">
        <v>29</v>
      </c>
      <c r="BA27" s="731"/>
      <c r="BB27" s="847"/>
    </row>
    <row r="28" spans="1:55" ht="13.05" customHeight="1" thickBot="1" x14ac:dyDescent="0.3">
      <c r="A28" s="75"/>
      <c r="B28" s="826" t="s">
        <v>31</v>
      </c>
      <c r="C28" s="502" t="s">
        <v>41</v>
      </c>
      <c r="D28" s="507" t="s">
        <v>372</v>
      </c>
      <c r="E28" s="17">
        <v>36.67</v>
      </c>
      <c r="F28" s="508">
        <v>36.67</v>
      </c>
      <c r="G28" s="507" t="s">
        <v>256</v>
      </c>
      <c r="H28" s="17" t="s">
        <v>53</v>
      </c>
      <c r="I28" s="508">
        <v>49.25</v>
      </c>
      <c r="J28" s="507" t="s">
        <v>293</v>
      </c>
      <c r="K28" s="17" t="s">
        <v>53</v>
      </c>
      <c r="L28" s="508">
        <v>74.53</v>
      </c>
      <c r="M28" s="507" t="s">
        <v>257</v>
      </c>
      <c r="N28" s="17">
        <v>22.67</v>
      </c>
      <c r="O28" s="508">
        <v>34.453899999999997</v>
      </c>
      <c r="P28" s="77" t="s">
        <v>260</v>
      </c>
      <c r="Q28" s="62">
        <v>24.42</v>
      </c>
      <c r="R28" s="63">
        <v>48.249400000000001</v>
      </c>
      <c r="S28" s="77" t="s">
        <v>258</v>
      </c>
      <c r="T28" s="62">
        <v>38.85</v>
      </c>
      <c r="U28" s="63">
        <v>44.881</v>
      </c>
      <c r="V28" s="83" t="s">
        <v>258</v>
      </c>
      <c r="W28" s="76">
        <v>39.14</v>
      </c>
      <c r="X28" s="208">
        <v>41.94</v>
      </c>
      <c r="Y28" s="77" t="s">
        <v>293</v>
      </c>
      <c r="Z28" s="62">
        <v>32.920299999999997</v>
      </c>
      <c r="AA28" s="63">
        <v>61.690300000000001</v>
      </c>
      <c r="AB28" s="77" t="s">
        <v>329</v>
      </c>
      <c r="AC28" s="62">
        <v>40.015000000000001</v>
      </c>
      <c r="AD28" s="63">
        <v>142.905</v>
      </c>
      <c r="AE28" s="77" t="s">
        <v>332</v>
      </c>
      <c r="AF28" s="62">
        <v>76.83</v>
      </c>
      <c r="AG28" s="63">
        <v>187.74</v>
      </c>
      <c r="AH28" s="211" t="s">
        <v>332</v>
      </c>
      <c r="AI28" s="35">
        <v>138.01</v>
      </c>
      <c r="AJ28" s="24">
        <v>189.79</v>
      </c>
      <c r="AK28" s="216" t="s">
        <v>331</v>
      </c>
      <c r="AL28" s="35">
        <v>207.47800000000001</v>
      </c>
      <c r="AM28" s="24">
        <v>343.9556</v>
      </c>
      <c r="AN28" s="216" t="s">
        <v>362</v>
      </c>
      <c r="AO28" s="35">
        <v>155.61000000000001</v>
      </c>
      <c r="AP28" s="24">
        <v>277.17970000000003</v>
      </c>
      <c r="AQ28" s="528" t="s">
        <v>363</v>
      </c>
      <c r="AR28" s="529">
        <v>279.399</v>
      </c>
      <c r="AS28" s="530">
        <v>332.4957</v>
      </c>
      <c r="AT28" s="528" t="s">
        <v>378</v>
      </c>
      <c r="AU28" s="529">
        <v>411.51499999999999</v>
      </c>
      <c r="AV28" s="530">
        <v>456.13220000000001</v>
      </c>
      <c r="AW28" s="268" t="s">
        <v>378</v>
      </c>
      <c r="AX28" s="269">
        <v>413.31767300000001</v>
      </c>
      <c r="AY28" s="269">
        <v>42.204999999999998</v>
      </c>
      <c r="AZ28" s="269">
        <v>47.325600000000001</v>
      </c>
      <c r="BA28" s="269">
        <v>502.84827300000001</v>
      </c>
      <c r="BB28" s="612">
        <f t="shared" ref="BB28:BB43" si="10">BA28/BA$22*100</f>
        <v>1.8991805908987314</v>
      </c>
    </row>
    <row r="29" spans="1:55" ht="13.05" customHeight="1" thickBot="1" x14ac:dyDescent="0.3">
      <c r="A29" s="75"/>
      <c r="B29" s="826"/>
      <c r="C29" s="258" t="s">
        <v>37</v>
      </c>
      <c r="D29" s="509"/>
      <c r="E29" s="20"/>
      <c r="F29" s="510"/>
      <c r="G29" s="509"/>
      <c r="H29" s="20"/>
      <c r="I29" s="510"/>
      <c r="J29" s="509"/>
      <c r="K29" s="20"/>
      <c r="L29" s="510"/>
      <c r="M29" s="509"/>
      <c r="N29" s="20"/>
      <c r="O29" s="510"/>
      <c r="P29" s="78"/>
      <c r="Q29" s="65"/>
      <c r="R29" s="66"/>
      <c r="S29" s="78"/>
      <c r="T29" s="65"/>
      <c r="U29" s="66"/>
      <c r="V29" s="78"/>
      <c r="W29" s="65"/>
      <c r="X29" s="66"/>
      <c r="Y29" s="78"/>
      <c r="Z29" s="65"/>
      <c r="AA29" s="66"/>
      <c r="AB29" s="78"/>
      <c r="AC29" s="65"/>
      <c r="AD29" s="66"/>
      <c r="AE29" s="78"/>
      <c r="AF29" s="65"/>
      <c r="AG29" s="66"/>
      <c r="AH29" s="212" t="s">
        <v>53</v>
      </c>
      <c r="AI29" s="39" t="s">
        <v>53</v>
      </c>
      <c r="AJ29" s="25" t="s">
        <v>53</v>
      </c>
      <c r="AK29" s="217" t="s">
        <v>53</v>
      </c>
      <c r="AL29" s="39" t="s">
        <v>53</v>
      </c>
      <c r="AM29" s="25" t="s">
        <v>53</v>
      </c>
      <c r="AN29" s="217" t="s">
        <v>53</v>
      </c>
      <c r="AO29" s="39" t="s">
        <v>53</v>
      </c>
      <c r="AP29" s="25" t="s">
        <v>53</v>
      </c>
      <c r="AQ29" s="531" t="s">
        <v>372</v>
      </c>
      <c r="AR29" s="532">
        <v>18.350000000000001</v>
      </c>
      <c r="AS29" s="533">
        <v>18.350000000000001</v>
      </c>
      <c r="AT29" s="531" t="s">
        <v>255</v>
      </c>
      <c r="AU29" s="532">
        <v>72.010000000000005</v>
      </c>
      <c r="AV29" s="533">
        <v>80.02</v>
      </c>
      <c r="AW29" s="270" t="s">
        <v>334</v>
      </c>
      <c r="AX29" s="271">
        <v>103.694247</v>
      </c>
      <c r="AY29" s="271" t="s">
        <v>333</v>
      </c>
      <c r="AZ29" s="271" t="s">
        <v>53</v>
      </c>
      <c r="BA29" s="271">
        <v>105.134247</v>
      </c>
      <c r="BB29" s="613">
        <f t="shared" si="10"/>
        <v>0.39707588165695695</v>
      </c>
    </row>
    <row r="30" spans="1:55" ht="13.05" customHeight="1" thickBot="1" x14ac:dyDescent="0.3">
      <c r="A30" s="75"/>
      <c r="B30" s="826"/>
      <c r="C30" s="258" t="s">
        <v>38</v>
      </c>
      <c r="D30" s="509"/>
      <c r="E30" s="20"/>
      <c r="F30" s="510"/>
      <c r="G30" s="509" t="s">
        <v>53</v>
      </c>
      <c r="H30" s="20" t="s">
        <v>53</v>
      </c>
      <c r="I30" s="510" t="s">
        <v>53</v>
      </c>
      <c r="J30" s="509" t="s">
        <v>53</v>
      </c>
      <c r="K30" s="20" t="s">
        <v>53</v>
      </c>
      <c r="L30" s="510" t="s">
        <v>53</v>
      </c>
      <c r="M30" s="509"/>
      <c r="N30" s="20"/>
      <c r="O30" s="510"/>
      <c r="P30" s="78"/>
      <c r="Q30" s="65"/>
      <c r="R30" s="66"/>
      <c r="S30" s="78" t="s">
        <v>53</v>
      </c>
      <c r="T30" s="65" t="s">
        <v>53</v>
      </c>
      <c r="U30" s="66" t="s">
        <v>53</v>
      </c>
      <c r="V30" s="78" t="s">
        <v>53</v>
      </c>
      <c r="W30" s="65" t="s">
        <v>53</v>
      </c>
      <c r="X30" s="66" t="s">
        <v>53</v>
      </c>
      <c r="Y30" s="78" t="s">
        <v>255</v>
      </c>
      <c r="Z30" s="65" t="s">
        <v>53</v>
      </c>
      <c r="AA30" s="66">
        <v>14.436500000000001</v>
      </c>
      <c r="AB30" s="78" t="s">
        <v>256</v>
      </c>
      <c r="AC30" s="65">
        <v>4.3600000000000003</v>
      </c>
      <c r="AD30" s="66">
        <v>8.9641999999999999</v>
      </c>
      <c r="AE30" s="78" t="s">
        <v>372</v>
      </c>
      <c r="AF30" s="65" t="s">
        <v>53</v>
      </c>
      <c r="AG30" s="66">
        <v>14.81</v>
      </c>
      <c r="AH30" s="212" t="s">
        <v>255</v>
      </c>
      <c r="AI30" s="39">
        <v>7.54</v>
      </c>
      <c r="AJ30" s="25">
        <v>8.42</v>
      </c>
      <c r="AK30" s="217" t="s">
        <v>293</v>
      </c>
      <c r="AL30" s="39">
        <v>34.329000000000001</v>
      </c>
      <c r="AM30" s="25">
        <v>52.639000000000003</v>
      </c>
      <c r="AN30" s="217" t="s">
        <v>292</v>
      </c>
      <c r="AO30" s="39">
        <v>9.73</v>
      </c>
      <c r="AP30" s="25">
        <v>9.73</v>
      </c>
      <c r="AQ30" s="531" t="s">
        <v>292</v>
      </c>
      <c r="AR30" s="532">
        <v>26.289000000000001</v>
      </c>
      <c r="AS30" s="533">
        <v>26.289000000000001</v>
      </c>
      <c r="AT30" s="531" t="s">
        <v>293</v>
      </c>
      <c r="AU30" s="532">
        <v>37.409999999999997</v>
      </c>
      <c r="AV30" s="533">
        <v>37.409999999999997</v>
      </c>
      <c r="AW30" s="270" t="s">
        <v>53</v>
      </c>
      <c r="AX30" s="271" t="s">
        <v>53</v>
      </c>
      <c r="AY30" s="271" t="s">
        <v>53</v>
      </c>
      <c r="AZ30" s="271" t="s">
        <v>53</v>
      </c>
      <c r="BA30" s="271" t="s">
        <v>53</v>
      </c>
      <c r="BB30" s="613" t="s">
        <v>53</v>
      </c>
    </row>
    <row r="31" spans="1:55" ht="13.05" customHeight="1" x14ac:dyDescent="0.25">
      <c r="A31" s="75"/>
      <c r="B31" s="826"/>
      <c r="C31" s="259" t="s">
        <v>42</v>
      </c>
      <c r="D31" s="511"/>
      <c r="E31" s="512"/>
      <c r="F31" s="513"/>
      <c r="G31" s="511" t="s">
        <v>53</v>
      </c>
      <c r="H31" s="512" t="s">
        <v>53</v>
      </c>
      <c r="I31" s="513" t="s">
        <v>53</v>
      </c>
      <c r="J31" s="511"/>
      <c r="K31" s="512"/>
      <c r="L31" s="513"/>
      <c r="M31" s="511" t="s">
        <v>53</v>
      </c>
      <c r="N31" s="512" t="s">
        <v>53</v>
      </c>
      <c r="O31" s="513" t="s">
        <v>53</v>
      </c>
      <c r="P31" s="79" t="s">
        <v>53</v>
      </c>
      <c r="Q31" s="67" t="s">
        <v>53</v>
      </c>
      <c r="R31" s="68" t="s">
        <v>53</v>
      </c>
      <c r="S31" s="79" t="s">
        <v>53</v>
      </c>
      <c r="T31" s="67" t="s">
        <v>53</v>
      </c>
      <c r="U31" s="68" t="s">
        <v>53</v>
      </c>
      <c r="V31" s="79"/>
      <c r="W31" s="67"/>
      <c r="X31" s="68"/>
      <c r="Y31" s="79"/>
      <c r="Z31" s="67"/>
      <c r="AA31" s="68"/>
      <c r="AB31" s="79" t="s">
        <v>53</v>
      </c>
      <c r="AC31" s="67" t="s">
        <v>53</v>
      </c>
      <c r="AD31" s="68" t="s">
        <v>53</v>
      </c>
      <c r="AE31" s="79"/>
      <c r="AF31" s="67"/>
      <c r="AG31" s="68"/>
      <c r="AH31" s="213"/>
      <c r="AI31" s="42"/>
      <c r="AJ31" s="102"/>
      <c r="AK31" s="218" t="s">
        <v>53</v>
      </c>
      <c r="AL31" s="42">
        <v>0.63</v>
      </c>
      <c r="AM31" s="102" t="s">
        <v>53</v>
      </c>
      <c r="AN31" s="218" t="s">
        <v>53</v>
      </c>
      <c r="AO31" s="42">
        <v>0.53</v>
      </c>
      <c r="AP31" s="102" t="s">
        <v>53</v>
      </c>
      <c r="AQ31" s="534" t="s">
        <v>372</v>
      </c>
      <c r="AR31" s="535">
        <v>7.9965000000000002</v>
      </c>
      <c r="AS31" s="536">
        <v>20.276499999999999</v>
      </c>
      <c r="AT31" s="534" t="s">
        <v>372</v>
      </c>
      <c r="AU31" s="535">
        <v>30.48</v>
      </c>
      <c r="AV31" s="536">
        <v>30.48</v>
      </c>
      <c r="AW31" s="272" t="s">
        <v>372</v>
      </c>
      <c r="AX31" s="273">
        <v>41.42</v>
      </c>
      <c r="AY31" s="273" t="s">
        <v>53</v>
      </c>
      <c r="AZ31" s="273" t="s">
        <v>53</v>
      </c>
      <c r="BA31" s="273">
        <v>55.041865000000001</v>
      </c>
      <c r="BB31" s="614">
        <f t="shared" si="10"/>
        <v>0.20788465886780166</v>
      </c>
      <c r="BC31" s="89"/>
    </row>
    <row r="32" spans="1:55" ht="13.05" customHeight="1" x14ac:dyDescent="0.25">
      <c r="A32" s="75"/>
      <c r="B32" s="804" t="s">
        <v>30</v>
      </c>
      <c r="C32" s="260" t="s">
        <v>39</v>
      </c>
      <c r="D32" s="507" t="s">
        <v>257</v>
      </c>
      <c r="E32" s="17">
        <v>48.75</v>
      </c>
      <c r="F32" s="508">
        <v>78.84</v>
      </c>
      <c r="G32" s="507" t="s">
        <v>258</v>
      </c>
      <c r="H32" s="17" t="s">
        <v>476</v>
      </c>
      <c r="I32" s="508">
        <v>79.010000000000005</v>
      </c>
      <c r="J32" s="507" t="s">
        <v>294</v>
      </c>
      <c r="K32" s="17">
        <v>44.314999999999998</v>
      </c>
      <c r="L32" s="508">
        <v>57.290999999999997</v>
      </c>
      <c r="M32" s="507" t="s">
        <v>296</v>
      </c>
      <c r="N32" s="17">
        <v>302.66300000000001</v>
      </c>
      <c r="O32" s="508">
        <v>318.91419999999999</v>
      </c>
      <c r="P32" s="77" t="s">
        <v>295</v>
      </c>
      <c r="Q32" s="62">
        <v>271.44</v>
      </c>
      <c r="R32" s="63">
        <v>290.52170000000001</v>
      </c>
      <c r="S32" s="77" t="s">
        <v>325</v>
      </c>
      <c r="T32" s="62">
        <v>416.83</v>
      </c>
      <c r="U32" s="63">
        <v>459.15199999999999</v>
      </c>
      <c r="V32" s="77" t="s">
        <v>267</v>
      </c>
      <c r="W32" s="62">
        <v>201.03280000000001</v>
      </c>
      <c r="X32" s="63">
        <v>231.69919999999999</v>
      </c>
      <c r="Y32" s="77" t="s">
        <v>267</v>
      </c>
      <c r="Z32" s="62">
        <v>245.19499999999999</v>
      </c>
      <c r="AA32" s="63">
        <v>325.38650000000001</v>
      </c>
      <c r="AB32" s="77" t="s">
        <v>545</v>
      </c>
      <c r="AC32" s="62">
        <v>278.90949999999998</v>
      </c>
      <c r="AD32" s="63">
        <v>472.1721</v>
      </c>
      <c r="AE32" s="77" t="s">
        <v>476</v>
      </c>
      <c r="AF32" s="62">
        <v>324.87</v>
      </c>
      <c r="AG32" s="63">
        <v>553.93859999999995</v>
      </c>
      <c r="AH32" s="212" t="s">
        <v>476</v>
      </c>
      <c r="AI32" s="39">
        <v>544.83000000000004</v>
      </c>
      <c r="AJ32" s="97">
        <v>697.49570000000006</v>
      </c>
      <c r="AK32" s="217" t="s">
        <v>223</v>
      </c>
      <c r="AL32" s="39">
        <v>629.58000000000004</v>
      </c>
      <c r="AM32" s="97">
        <v>1100.3471</v>
      </c>
      <c r="AN32" s="217" t="s">
        <v>416</v>
      </c>
      <c r="AO32" s="39">
        <v>695.75</v>
      </c>
      <c r="AP32" s="97">
        <v>1146.9559999999999</v>
      </c>
      <c r="AQ32" s="528" t="s">
        <v>474</v>
      </c>
      <c r="AR32" s="529">
        <v>843.97569999999996</v>
      </c>
      <c r="AS32" s="530">
        <v>949.97410000000002</v>
      </c>
      <c r="AT32" s="528" t="s">
        <v>511</v>
      </c>
      <c r="AU32" s="529">
        <v>752.26340000000005</v>
      </c>
      <c r="AV32" s="530">
        <v>906.21690000000001</v>
      </c>
      <c r="AW32" s="268" t="s">
        <v>337</v>
      </c>
      <c r="AX32" s="269">
        <v>810.84208000000001</v>
      </c>
      <c r="AY32" s="269">
        <v>21.818000000000001</v>
      </c>
      <c r="AZ32" s="269">
        <v>95.276933</v>
      </c>
      <c r="BA32" s="269">
        <v>943.68701299999998</v>
      </c>
      <c r="BB32" s="612">
        <f t="shared" si="10"/>
        <v>3.5641607124954739</v>
      </c>
    </row>
    <row r="33" spans="1:54" ht="13.05" customHeight="1" x14ac:dyDescent="0.25">
      <c r="A33" s="75"/>
      <c r="B33" s="804"/>
      <c r="C33" s="259" t="s">
        <v>50</v>
      </c>
      <c r="D33" s="511" t="s">
        <v>369</v>
      </c>
      <c r="E33" s="512">
        <v>3747.7</v>
      </c>
      <c r="F33" s="513">
        <v>3747.7</v>
      </c>
      <c r="G33" s="511" t="s">
        <v>324</v>
      </c>
      <c r="H33" s="512">
        <v>1749.067</v>
      </c>
      <c r="I33" s="513">
        <v>2054.0169999999998</v>
      </c>
      <c r="J33" s="511" t="s">
        <v>267</v>
      </c>
      <c r="K33" s="512">
        <v>2493.8939999999998</v>
      </c>
      <c r="L33" s="513">
        <v>2822.944</v>
      </c>
      <c r="M33" s="511" t="s">
        <v>363</v>
      </c>
      <c r="N33" s="512">
        <v>4487.5349999999999</v>
      </c>
      <c r="O33" s="513">
        <v>4574.585</v>
      </c>
      <c r="P33" s="79" t="s">
        <v>381</v>
      </c>
      <c r="Q33" s="67">
        <v>5202.0767999999998</v>
      </c>
      <c r="R33" s="68">
        <v>5483.4247999999998</v>
      </c>
      <c r="S33" s="79" t="s">
        <v>268</v>
      </c>
      <c r="T33" s="67">
        <v>5480.0709999999999</v>
      </c>
      <c r="U33" s="68">
        <v>5797.8609999999999</v>
      </c>
      <c r="V33" s="79" t="s">
        <v>268</v>
      </c>
      <c r="W33" s="67">
        <v>6290.9413999999997</v>
      </c>
      <c r="X33" s="68">
        <v>6886.9114</v>
      </c>
      <c r="Y33" s="79" t="s">
        <v>300</v>
      </c>
      <c r="Z33" s="67">
        <v>5838.7636000000002</v>
      </c>
      <c r="AA33" s="68">
        <v>6281.5735999999997</v>
      </c>
      <c r="AB33" s="79" t="s">
        <v>381</v>
      </c>
      <c r="AC33" s="67">
        <v>5019.6207999999997</v>
      </c>
      <c r="AD33" s="68">
        <v>6648.9808000000003</v>
      </c>
      <c r="AE33" s="79" t="s">
        <v>745</v>
      </c>
      <c r="AF33" s="67">
        <v>5897.6514999999999</v>
      </c>
      <c r="AG33" s="68">
        <v>8669.4215000000004</v>
      </c>
      <c r="AH33" s="213" t="s">
        <v>283</v>
      </c>
      <c r="AI33" s="42">
        <v>7328.4215000000004</v>
      </c>
      <c r="AJ33" s="102">
        <v>8700.3114999999998</v>
      </c>
      <c r="AK33" s="218" t="s">
        <v>275</v>
      </c>
      <c r="AL33" s="42">
        <v>8691.2340000000004</v>
      </c>
      <c r="AM33" s="102">
        <v>9306.5388000000003</v>
      </c>
      <c r="AN33" s="218" t="s">
        <v>426</v>
      </c>
      <c r="AO33" s="42">
        <v>10070.867099999999</v>
      </c>
      <c r="AP33" s="102">
        <v>10726.748900000001</v>
      </c>
      <c r="AQ33" s="534" t="s">
        <v>288</v>
      </c>
      <c r="AR33" s="535">
        <v>10456.257299999999</v>
      </c>
      <c r="AS33" s="536">
        <v>12750.221100000001</v>
      </c>
      <c r="AT33" s="534" t="s">
        <v>235</v>
      </c>
      <c r="AU33" s="535">
        <v>12236.5897</v>
      </c>
      <c r="AV33" s="536">
        <v>14332.332200000001</v>
      </c>
      <c r="AW33" s="272" t="s">
        <v>288</v>
      </c>
      <c r="AX33" s="273">
        <v>10672.921537</v>
      </c>
      <c r="AY33" s="273">
        <v>587.48908400000005</v>
      </c>
      <c r="AZ33" s="273">
        <v>971.68167900000003</v>
      </c>
      <c r="BA33" s="273">
        <v>12232.0923</v>
      </c>
      <c r="BB33" s="614">
        <f t="shared" si="10"/>
        <v>46.198731366114927</v>
      </c>
    </row>
    <row r="34" spans="1:54" ht="13.05" customHeight="1" x14ac:dyDescent="0.25">
      <c r="A34" s="75"/>
      <c r="B34" s="496" t="s">
        <v>32</v>
      </c>
      <c r="C34" s="261" t="s">
        <v>32</v>
      </c>
      <c r="D34" s="514" t="s">
        <v>225</v>
      </c>
      <c r="E34" s="515">
        <v>533.71889999999996</v>
      </c>
      <c r="F34" s="516">
        <v>837.17229999999995</v>
      </c>
      <c r="G34" s="514" t="s">
        <v>229</v>
      </c>
      <c r="H34" s="515">
        <v>552.01790000000005</v>
      </c>
      <c r="I34" s="516">
        <v>1076.8008</v>
      </c>
      <c r="J34" s="514" t="s">
        <v>276</v>
      </c>
      <c r="K34" s="515">
        <v>614.93610000000001</v>
      </c>
      <c r="L34" s="516">
        <v>1671.0107</v>
      </c>
      <c r="M34" s="514" t="s">
        <v>341</v>
      </c>
      <c r="N34" s="515">
        <v>721.04909999999995</v>
      </c>
      <c r="O34" s="516">
        <v>2283.4987999999998</v>
      </c>
      <c r="P34" s="209" t="s">
        <v>238</v>
      </c>
      <c r="Q34" s="80">
        <v>1047.1474000000001</v>
      </c>
      <c r="R34" s="81">
        <v>2875.5996</v>
      </c>
      <c r="S34" s="209" t="s">
        <v>507</v>
      </c>
      <c r="T34" s="80">
        <v>1727.1379999999999</v>
      </c>
      <c r="U34" s="81">
        <v>2968.0610000000001</v>
      </c>
      <c r="V34" s="209" t="s">
        <v>427</v>
      </c>
      <c r="W34" s="80">
        <v>2213.5871999999999</v>
      </c>
      <c r="X34" s="81">
        <v>2915.1628999999998</v>
      </c>
      <c r="Y34" s="209" t="s">
        <v>684</v>
      </c>
      <c r="Z34" s="80">
        <v>2582.9470999999999</v>
      </c>
      <c r="AA34" s="81">
        <v>3153.1023</v>
      </c>
      <c r="AB34" s="209" t="s">
        <v>469</v>
      </c>
      <c r="AC34" s="80">
        <v>2874.3069999999998</v>
      </c>
      <c r="AD34" s="81">
        <v>3557.1507999999999</v>
      </c>
      <c r="AE34" s="209" t="s">
        <v>549</v>
      </c>
      <c r="AF34" s="80">
        <v>2995.8789999999999</v>
      </c>
      <c r="AG34" s="81">
        <v>3647.0007999999998</v>
      </c>
      <c r="AH34" s="213" t="s">
        <v>397</v>
      </c>
      <c r="AI34" s="42">
        <v>3092.3332999999998</v>
      </c>
      <c r="AJ34" s="102">
        <v>3767.0239999999999</v>
      </c>
      <c r="AK34" s="218" t="s">
        <v>637</v>
      </c>
      <c r="AL34" s="42">
        <v>3009.6963999999998</v>
      </c>
      <c r="AM34" s="102">
        <v>4258.3287</v>
      </c>
      <c r="AN34" s="218" t="s">
        <v>852</v>
      </c>
      <c r="AO34" s="42">
        <v>3025.3683000000001</v>
      </c>
      <c r="AP34" s="102">
        <v>5266.0347000000002</v>
      </c>
      <c r="AQ34" s="537" t="s">
        <v>505</v>
      </c>
      <c r="AR34" s="538">
        <v>3096.9126999999999</v>
      </c>
      <c r="AS34" s="539">
        <v>5570.6148999999996</v>
      </c>
      <c r="AT34" s="537" t="s">
        <v>430</v>
      </c>
      <c r="AU34" s="538">
        <v>3816.2550000000001</v>
      </c>
      <c r="AV34" s="539">
        <v>6082.7677999999996</v>
      </c>
      <c r="AW34" s="274" t="s">
        <v>797</v>
      </c>
      <c r="AX34" s="275">
        <v>4635.9680040000003</v>
      </c>
      <c r="AY34" s="275">
        <v>374.143328</v>
      </c>
      <c r="AZ34" s="275">
        <v>557.43320400000005</v>
      </c>
      <c r="BA34" s="275">
        <v>6060.4341009999998</v>
      </c>
      <c r="BB34" s="612">
        <f t="shared" si="10"/>
        <v>22.889327526913871</v>
      </c>
    </row>
    <row r="35" spans="1:54" ht="13.05" customHeight="1" x14ac:dyDescent="0.2">
      <c r="A35" s="75"/>
      <c r="B35" s="805" t="s">
        <v>35</v>
      </c>
      <c r="C35" s="540" t="s">
        <v>220</v>
      </c>
      <c r="D35" s="507" t="s">
        <v>475</v>
      </c>
      <c r="E35" s="17">
        <v>254.17599999999999</v>
      </c>
      <c r="F35" s="508">
        <v>323.45</v>
      </c>
      <c r="G35" s="507" t="s">
        <v>239</v>
      </c>
      <c r="H35" s="17">
        <v>293.709</v>
      </c>
      <c r="I35" s="508">
        <v>463.23039999999997</v>
      </c>
      <c r="J35" s="507" t="s">
        <v>595</v>
      </c>
      <c r="K35" s="17">
        <v>386.86950000000002</v>
      </c>
      <c r="L35" s="508">
        <v>674.92719999999997</v>
      </c>
      <c r="M35" s="507" t="s">
        <v>422</v>
      </c>
      <c r="N35" s="17">
        <v>415.995</v>
      </c>
      <c r="O35" s="508">
        <v>900.18830000000003</v>
      </c>
      <c r="P35" s="77" t="s">
        <v>569</v>
      </c>
      <c r="Q35" s="62">
        <v>580.58000000000004</v>
      </c>
      <c r="R35" s="63">
        <v>1200.6492000000001</v>
      </c>
      <c r="S35" s="77" t="s">
        <v>596</v>
      </c>
      <c r="T35" s="62">
        <v>855.91300000000001</v>
      </c>
      <c r="U35" s="63">
        <v>1325.0143</v>
      </c>
      <c r="V35" s="77" t="s">
        <v>569</v>
      </c>
      <c r="W35" s="62">
        <v>989.57600000000002</v>
      </c>
      <c r="X35" s="63">
        <v>1368.8970999999999</v>
      </c>
      <c r="Y35" s="77" t="s">
        <v>244</v>
      </c>
      <c r="Z35" s="62">
        <v>1136.6909000000001</v>
      </c>
      <c r="AA35" s="63">
        <v>1483.0206000000001</v>
      </c>
      <c r="AB35" s="77" t="s">
        <v>746</v>
      </c>
      <c r="AC35" s="62">
        <v>1170.7068999999999</v>
      </c>
      <c r="AD35" s="63">
        <v>1475.3729000000001</v>
      </c>
      <c r="AE35" s="77" t="s">
        <v>838</v>
      </c>
      <c r="AF35" s="62">
        <v>1234.8302000000001</v>
      </c>
      <c r="AG35" s="63">
        <v>1526.2026000000001</v>
      </c>
      <c r="AH35" s="212" t="s">
        <v>755</v>
      </c>
      <c r="AI35" s="39">
        <v>1324.1659999999999</v>
      </c>
      <c r="AJ35" s="25">
        <v>1650.2497000000001</v>
      </c>
      <c r="AK35" s="217" t="s">
        <v>472</v>
      </c>
      <c r="AL35" s="39">
        <v>1372.8972000000001</v>
      </c>
      <c r="AM35" s="25">
        <v>1936.7520999999999</v>
      </c>
      <c r="AN35" s="217" t="s">
        <v>580</v>
      </c>
      <c r="AO35" s="39">
        <v>1520.2225000000001</v>
      </c>
      <c r="AP35" s="25">
        <v>2200.3521000000001</v>
      </c>
      <c r="AQ35" s="528" t="s">
        <v>859</v>
      </c>
      <c r="AR35" s="529">
        <v>1580.6339</v>
      </c>
      <c r="AS35" s="530">
        <v>2218.4694</v>
      </c>
      <c r="AT35" s="528" t="s">
        <v>643</v>
      </c>
      <c r="AU35" s="529">
        <v>1871.1370999999999</v>
      </c>
      <c r="AV35" s="530">
        <v>2343.7374</v>
      </c>
      <c r="AW35" s="268" t="s">
        <v>860</v>
      </c>
      <c r="AX35" s="269">
        <v>2344.162186</v>
      </c>
      <c r="AY35" s="269">
        <v>57.572437000000001</v>
      </c>
      <c r="AZ35" s="269">
        <v>103.26831</v>
      </c>
      <c r="BA35" s="269">
        <v>2611.4693969999998</v>
      </c>
      <c r="BB35" s="612">
        <f t="shared" si="10"/>
        <v>9.8631182780425153</v>
      </c>
    </row>
    <row r="36" spans="1:54" ht="13.05" customHeight="1" x14ac:dyDescent="0.2">
      <c r="A36" s="75"/>
      <c r="B36" s="805"/>
      <c r="C36" s="541" t="s">
        <v>43</v>
      </c>
      <c r="D36" s="509" t="s">
        <v>261</v>
      </c>
      <c r="E36" s="20">
        <v>28.619</v>
      </c>
      <c r="F36" s="510">
        <v>46.639000000000003</v>
      </c>
      <c r="G36" s="509" t="s">
        <v>264</v>
      </c>
      <c r="H36" s="20">
        <v>48.936</v>
      </c>
      <c r="I36" s="510">
        <v>50.936999999999998</v>
      </c>
      <c r="J36" s="509" t="s">
        <v>259</v>
      </c>
      <c r="K36" s="20">
        <v>53.81</v>
      </c>
      <c r="L36" s="510">
        <v>59.09</v>
      </c>
      <c r="M36" s="509" t="s">
        <v>279</v>
      </c>
      <c r="N36" s="20">
        <v>46.36</v>
      </c>
      <c r="O36" s="510">
        <v>56.690300000000001</v>
      </c>
      <c r="P36" s="78" t="s">
        <v>545</v>
      </c>
      <c r="Q36" s="65">
        <v>45.164999999999999</v>
      </c>
      <c r="R36" s="66">
        <v>60.750300000000003</v>
      </c>
      <c r="S36" s="78" t="s">
        <v>378</v>
      </c>
      <c r="T36" s="65">
        <v>46.774999999999999</v>
      </c>
      <c r="U36" s="66">
        <v>59.83</v>
      </c>
      <c r="V36" s="78" t="s">
        <v>298</v>
      </c>
      <c r="W36" s="65">
        <v>33.110300000000002</v>
      </c>
      <c r="X36" s="66">
        <v>39.930300000000003</v>
      </c>
      <c r="Y36" s="78" t="s">
        <v>326</v>
      </c>
      <c r="Z36" s="65">
        <v>43.770299999999999</v>
      </c>
      <c r="AA36" s="66">
        <v>46.910299999999999</v>
      </c>
      <c r="AB36" s="78" t="s">
        <v>476</v>
      </c>
      <c r="AC36" s="65">
        <v>43.690300000000001</v>
      </c>
      <c r="AD36" s="66">
        <v>55.771299999999997</v>
      </c>
      <c r="AE36" s="78" t="s">
        <v>496</v>
      </c>
      <c r="AF36" s="65">
        <v>48.811799999999998</v>
      </c>
      <c r="AG36" s="66">
        <v>64.062799999999996</v>
      </c>
      <c r="AH36" s="212" t="s">
        <v>224</v>
      </c>
      <c r="AI36" s="39">
        <v>45.611800000000002</v>
      </c>
      <c r="AJ36" s="25">
        <v>78.835300000000004</v>
      </c>
      <c r="AK36" s="217" t="s">
        <v>453</v>
      </c>
      <c r="AL36" s="39">
        <v>65.360799999999998</v>
      </c>
      <c r="AM36" s="25">
        <v>105.7756</v>
      </c>
      <c r="AN36" s="217" t="s">
        <v>282</v>
      </c>
      <c r="AO36" s="39">
        <v>73.737799999999993</v>
      </c>
      <c r="AP36" s="25">
        <v>143.62010000000001</v>
      </c>
      <c r="AQ36" s="531" t="s">
        <v>230</v>
      </c>
      <c r="AR36" s="532">
        <v>103.9718</v>
      </c>
      <c r="AS36" s="533">
        <v>164.8014</v>
      </c>
      <c r="AT36" s="531" t="s">
        <v>745</v>
      </c>
      <c r="AU36" s="532">
        <v>114.3931</v>
      </c>
      <c r="AV36" s="533">
        <v>164.9804</v>
      </c>
      <c r="AW36" s="270" t="s">
        <v>230</v>
      </c>
      <c r="AX36" s="271">
        <v>115.96579800000001</v>
      </c>
      <c r="AY36" s="271" t="s">
        <v>53</v>
      </c>
      <c r="AZ36" s="271">
        <v>6.0820999999999996</v>
      </c>
      <c r="BA36" s="271">
        <v>137.80789799999999</v>
      </c>
      <c r="BB36" s="613">
        <f t="shared" si="10"/>
        <v>0.5204792363961287</v>
      </c>
    </row>
    <row r="37" spans="1:54" ht="13.05" customHeight="1" x14ac:dyDescent="0.2">
      <c r="A37" s="75"/>
      <c r="B37" s="805"/>
      <c r="C37" s="541" t="s">
        <v>107</v>
      </c>
      <c r="D37" s="509" t="s">
        <v>294</v>
      </c>
      <c r="E37" s="20">
        <v>1.5669999999999999</v>
      </c>
      <c r="F37" s="510">
        <v>1.5669999999999999</v>
      </c>
      <c r="G37" s="509" t="s">
        <v>329</v>
      </c>
      <c r="H37" s="20">
        <v>2.1560000000000001</v>
      </c>
      <c r="I37" s="510">
        <v>2.3780000000000001</v>
      </c>
      <c r="J37" s="509" t="s">
        <v>293</v>
      </c>
      <c r="K37" s="20">
        <v>1.518</v>
      </c>
      <c r="L37" s="510">
        <v>1.528</v>
      </c>
      <c r="M37" s="509" t="s">
        <v>362</v>
      </c>
      <c r="N37" s="20">
        <v>5.5919999999999996</v>
      </c>
      <c r="O37" s="510">
        <v>6.3019999999999996</v>
      </c>
      <c r="P37" s="78" t="s">
        <v>370</v>
      </c>
      <c r="Q37" s="65">
        <v>6.1820000000000004</v>
      </c>
      <c r="R37" s="66">
        <v>6.9020000000000001</v>
      </c>
      <c r="S37" s="78" t="s">
        <v>295</v>
      </c>
      <c r="T37" s="65">
        <v>3.3570000000000002</v>
      </c>
      <c r="U37" s="66">
        <v>3.4969999999999999</v>
      </c>
      <c r="V37" s="78" t="s">
        <v>370</v>
      </c>
      <c r="W37" s="65">
        <v>4.798</v>
      </c>
      <c r="X37" s="66">
        <v>4.798</v>
      </c>
      <c r="Y37" s="78" t="s">
        <v>280</v>
      </c>
      <c r="Z37" s="65">
        <v>6.9930000000000003</v>
      </c>
      <c r="AA37" s="66">
        <v>7.8230000000000004</v>
      </c>
      <c r="AB37" s="78" t="s">
        <v>325</v>
      </c>
      <c r="AC37" s="65">
        <v>6.02</v>
      </c>
      <c r="AD37" s="66">
        <v>6.82</v>
      </c>
      <c r="AE37" s="78" t="s">
        <v>280</v>
      </c>
      <c r="AF37" s="65">
        <v>7.14</v>
      </c>
      <c r="AG37" s="66">
        <v>7.67</v>
      </c>
      <c r="AH37" s="212" t="s">
        <v>325</v>
      </c>
      <c r="AI37" s="39">
        <v>6.34</v>
      </c>
      <c r="AJ37" s="25">
        <v>6.55</v>
      </c>
      <c r="AK37" s="217" t="s">
        <v>280</v>
      </c>
      <c r="AL37" s="39">
        <v>6.53</v>
      </c>
      <c r="AM37" s="25">
        <v>6.53</v>
      </c>
      <c r="AN37" s="217" t="s">
        <v>370</v>
      </c>
      <c r="AO37" s="39">
        <v>7.4851000000000001</v>
      </c>
      <c r="AP37" s="25">
        <v>7.4851000000000001</v>
      </c>
      <c r="AQ37" s="531" t="s">
        <v>279</v>
      </c>
      <c r="AR37" s="532">
        <v>5.3559999999999999</v>
      </c>
      <c r="AS37" s="533">
        <v>5.4290000000000003</v>
      </c>
      <c r="AT37" s="531" t="s">
        <v>267</v>
      </c>
      <c r="AU37" s="532">
        <v>4.6230000000000002</v>
      </c>
      <c r="AV37" s="533">
        <v>4.6769999999999996</v>
      </c>
      <c r="AW37" s="270" t="s">
        <v>267</v>
      </c>
      <c r="AX37" s="271">
        <v>7.6298360000000001</v>
      </c>
      <c r="AY37" s="271" t="s">
        <v>333</v>
      </c>
      <c r="AZ37" s="271" t="s">
        <v>53</v>
      </c>
      <c r="BA37" s="271">
        <v>7.7128360000000002</v>
      </c>
      <c r="BB37" s="613">
        <f t="shared" si="10"/>
        <v>2.9130195366078162E-2</v>
      </c>
    </row>
    <row r="38" spans="1:54" ht="13.05" customHeight="1" x14ac:dyDescent="0.2">
      <c r="A38" s="75"/>
      <c r="B38" s="805"/>
      <c r="C38" s="541" t="s">
        <v>108</v>
      </c>
      <c r="D38" s="509" t="s">
        <v>53</v>
      </c>
      <c r="E38" s="20" t="s">
        <v>53</v>
      </c>
      <c r="F38" s="510" t="s">
        <v>53</v>
      </c>
      <c r="G38" s="509" t="s">
        <v>53</v>
      </c>
      <c r="H38" s="20" t="s">
        <v>53</v>
      </c>
      <c r="I38" s="510" t="s">
        <v>53</v>
      </c>
      <c r="J38" s="509" t="s">
        <v>53</v>
      </c>
      <c r="K38" s="20" t="s">
        <v>53</v>
      </c>
      <c r="L38" s="510" t="s">
        <v>53</v>
      </c>
      <c r="M38" s="509" t="s">
        <v>335</v>
      </c>
      <c r="N38" s="20">
        <v>0.47</v>
      </c>
      <c r="O38" s="510">
        <v>1.57</v>
      </c>
      <c r="P38" s="78" t="s">
        <v>292</v>
      </c>
      <c r="Q38" s="65">
        <v>0.26</v>
      </c>
      <c r="R38" s="66">
        <v>0.55800000000000005</v>
      </c>
      <c r="S38" s="78" t="s">
        <v>368</v>
      </c>
      <c r="T38" s="65">
        <v>0.28000000000000003</v>
      </c>
      <c r="U38" s="66">
        <v>0.59799999999999998</v>
      </c>
      <c r="V38" s="78" t="s">
        <v>257</v>
      </c>
      <c r="W38" s="65">
        <v>0.70899999999999996</v>
      </c>
      <c r="X38" s="66">
        <v>0.70899999999999996</v>
      </c>
      <c r="Y38" s="78" t="s">
        <v>329</v>
      </c>
      <c r="Z38" s="65">
        <v>0.5</v>
      </c>
      <c r="AA38" s="66">
        <v>1.34</v>
      </c>
      <c r="AB38" s="78" t="s">
        <v>260</v>
      </c>
      <c r="AC38" s="65">
        <v>0.69099999999999995</v>
      </c>
      <c r="AD38" s="66">
        <v>2.0110000000000001</v>
      </c>
      <c r="AE38" s="78" t="s">
        <v>261</v>
      </c>
      <c r="AF38" s="65">
        <v>1.861</v>
      </c>
      <c r="AG38" s="66">
        <v>3.181</v>
      </c>
      <c r="AH38" s="212" t="s">
        <v>332</v>
      </c>
      <c r="AI38" s="39">
        <v>3.4409999999999998</v>
      </c>
      <c r="AJ38" s="25">
        <v>4.8109999999999999</v>
      </c>
      <c r="AK38" s="217" t="s">
        <v>295</v>
      </c>
      <c r="AL38" s="39">
        <v>5.2835000000000001</v>
      </c>
      <c r="AM38" s="25">
        <v>11.443099999999999</v>
      </c>
      <c r="AN38" s="217" t="s">
        <v>295</v>
      </c>
      <c r="AO38" s="39">
        <v>8.1724999999999994</v>
      </c>
      <c r="AP38" s="25">
        <v>11.3521</v>
      </c>
      <c r="AQ38" s="531" t="s">
        <v>337</v>
      </c>
      <c r="AR38" s="532">
        <v>44.884999999999998</v>
      </c>
      <c r="AS38" s="533">
        <v>67.196600000000004</v>
      </c>
      <c r="AT38" s="531" t="s">
        <v>408</v>
      </c>
      <c r="AU38" s="532">
        <v>56.1616</v>
      </c>
      <c r="AV38" s="533">
        <v>90.388599999999997</v>
      </c>
      <c r="AW38" s="270" t="s">
        <v>447</v>
      </c>
      <c r="AX38" s="271">
        <v>53.748783000000003</v>
      </c>
      <c r="AY38" s="271">
        <v>14.945683000000001</v>
      </c>
      <c r="AZ38" s="271">
        <v>5.4626989999999997</v>
      </c>
      <c r="BA38" s="271">
        <v>88.259377999999998</v>
      </c>
      <c r="BB38" s="613">
        <f t="shared" si="10"/>
        <v>0.33334209673699022</v>
      </c>
    </row>
    <row r="39" spans="1:54" ht="13.05" customHeight="1" x14ac:dyDescent="0.2">
      <c r="A39" s="75"/>
      <c r="B39" s="805"/>
      <c r="C39" s="542" t="s">
        <v>109</v>
      </c>
      <c r="D39" s="511" t="s">
        <v>279</v>
      </c>
      <c r="E39" s="512">
        <v>38.122</v>
      </c>
      <c r="F39" s="513">
        <v>38.322000000000003</v>
      </c>
      <c r="G39" s="511" t="s">
        <v>265</v>
      </c>
      <c r="H39" s="512">
        <v>43.627000000000002</v>
      </c>
      <c r="I39" s="513">
        <v>44.042000000000002</v>
      </c>
      <c r="J39" s="511" t="s">
        <v>331</v>
      </c>
      <c r="K39" s="512">
        <v>14.301</v>
      </c>
      <c r="L39" s="513">
        <v>14.901</v>
      </c>
      <c r="M39" s="511" t="s">
        <v>280</v>
      </c>
      <c r="N39" s="512">
        <v>8.234</v>
      </c>
      <c r="O39" s="513">
        <v>17.763999999999999</v>
      </c>
      <c r="P39" s="79" t="s">
        <v>327</v>
      </c>
      <c r="Q39" s="67">
        <v>6.0609999999999999</v>
      </c>
      <c r="R39" s="68">
        <v>10.039999999999999</v>
      </c>
      <c r="S39" s="79" t="s">
        <v>545</v>
      </c>
      <c r="T39" s="67">
        <v>8.0350000000000001</v>
      </c>
      <c r="U39" s="68">
        <v>12.433999999999999</v>
      </c>
      <c r="V39" s="79" t="s">
        <v>476</v>
      </c>
      <c r="W39" s="67">
        <v>8.92</v>
      </c>
      <c r="X39" s="68">
        <v>14.99</v>
      </c>
      <c r="Y39" s="79" t="s">
        <v>268</v>
      </c>
      <c r="Z39" s="67">
        <v>11.516</v>
      </c>
      <c r="AA39" s="68">
        <v>22.216000000000001</v>
      </c>
      <c r="AB39" s="79" t="s">
        <v>466</v>
      </c>
      <c r="AC39" s="67">
        <v>16.434999999999999</v>
      </c>
      <c r="AD39" s="68">
        <v>35.625</v>
      </c>
      <c r="AE39" s="79" t="s">
        <v>271</v>
      </c>
      <c r="AF39" s="67">
        <v>26.065000000000001</v>
      </c>
      <c r="AG39" s="68">
        <v>46.284999999999997</v>
      </c>
      <c r="AH39" s="212" t="s">
        <v>271</v>
      </c>
      <c r="AI39" s="39">
        <v>32.795000000000002</v>
      </c>
      <c r="AJ39" s="25">
        <v>53.545000000000002</v>
      </c>
      <c r="AK39" s="217" t="s">
        <v>500</v>
      </c>
      <c r="AL39" s="39">
        <v>70.862399999999994</v>
      </c>
      <c r="AM39" s="25">
        <v>95.871399999999994</v>
      </c>
      <c r="AN39" s="217" t="s">
        <v>283</v>
      </c>
      <c r="AO39" s="39">
        <v>80.215400000000002</v>
      </c>
      <c r="AP39" s="25">
        <v>159.0497</v>
      </c>
      <c r="AQ39" s="534" t="s">
        <v>300</v>
      </c>
      <c r="AR39" s="535">
        <v>111.55029999999999</v>
      </c>
      <c r="AS39" s="536">
        <v>176.13630000000001</v>
      </c>
      <c r="AT39" s="534" t="s">
        <v>301</v>
      </c>
      <c r="AU39" s="535">
        <v>147.5094</v>
      </c>
      <c r="AV39" s="536">
        <v>160.80359999999999</v>
      </c>
      <c r="AW39" s="272" t="s">
        <v>378</v>
      </c>
      <c r="AX39" s="273">
        <v>88.452699999999993</v>
      </c>
      <c r="AY39" s="273" t="s">
        <v>333</v>
      </c>
      <c r="AZ39" s="273">
        <v>1.085</v>
      </c>
      <c r="BA39" s="273">
        <v>90.317700000000002</v>
      </c>
      <c r="BB39" s="614">
        <f t="shared" si="10"/>
        <v>0.34111606236860703</v>
      </c>
    </row>
    <row r="40" spans="1:54" ht="13.05" customHeight="1" x14ac:dyDescent="0.25">
      <c r="A40" s="75"/>
      <c r="B40" s="496" t="s">
        <v>36</v>
      </c>
      <c r="C40" s="261" t="s">
        <v>36</v>
      </c>
      <c r="D40" s="514" t="s">
        <v>328</v>
      </c>
      <c r="E40" s="515">
        <v>101.857</v>
      </c>
      <c r="F40" s="516">
        <v>103.999</v>
      </c>
      <c r="G40" s="514" t="s">
        <v>271</v>
      </c>
      <c r="H40" s="515">
        <v>95.668999999999997</v>
      </c>
      <c r="I40" s="516">
        <v>124.026</v>
      </c>
      <c r="J40" s="514" t="s">
        <v>338</v>
      </c>
      <c r="K40" s="515">
        <v>111.39700000000001</v>
      </c>
      <c r="L40" s="516">
        <v>140.60069999999999</v>
      </c>
      <c r="M40" s="514" t="s">
        <v>285</v>
      </c>
      <c r="N40" s="515">
        <v>125.866</v>
      </c>
      <c r="O40" s="516">
        <v>140.762</v>
      </c>
      <c r="P40" s="209" t="s">
        <v>286</v>
      </c>
      <c r="Q40" s="80">
        <v>121.03</v>
      </c>
      <c r="R40" s="81">
        <v>144.476</v>
      </c>
      <c r="S40" s="209" t="s">
        <v>501</v>
      </c>
      <c r="T40" s="80">
        <v>153.238</v>
      </c>
      <c r="U40" s="81">
        <v>174.01400000000001</v>
      </c>
      <c r="V40" s="209" t="s">
        <v>546</v>
      </c>
      <c r="W40" s="80">
        <v>156.72659999999999</v>
      </c>
      <c r="X40" s="81">
        <v>180.40289999999999</v>
      </c>
      <c r="Y40" s="209" t="s">
        <v>231</v>
      </c>
      <c r="Z40" s="80">
        <v>184.0273</v>
      </c>
      <c r="AA40" s="81">
        <v>200.12309999999999</v>
      </c>
      <c r="AB40" s="209" t="s">
        <v>419</v>
      </c>
      <c r="AC40" s="80">
        <v>233.94540000000001</v>
      </c>
      <c r="AD40" s="81">
        <v>263.52120000000002</v>
      </c>
      <c r="AE40" s="209" t="s">
        <v>307</v>
      </c>
      <c r="AF40" s="80">
        <v>273.52690000000001</v>
      </c>
      <c r="AG40" s="81">
        <v>322.16590000000002</v>
      </c>
      <c r="AH40" s="214" t="s">
        <v>309</v>
      </c>
      <c r="AI40" s="100">
        <v>336.5591</v>
      </c>
      <c r="AJ40" s="107">
        <v>364.99209999999999</v>
      </c>
      <c r="AK40" s="219" t="s">
        <v>375</v>
      </c>
      <c r="AL40" s="100">
        <v>356.62540000000001</v>
      </c>
      <c r="AM40" s="107">
        <v>395.90609999999998</v>
      </c>
      <c r="AN40" s="219" t="s">
        <v>513</v>
      </c>
      <c r="AO40" s="100">
        <v>512.26859999999999</v>
      </c>
      <c r="AP40" s="107">
        <v>591.03589999999997</v>
      </c>
      <c r="AQ40" s="537" t="s">
        <v>397</v>
      </c>
      <c r="AR40" s="538">
        <v>582.2749</v>
      </c>
      <c r="AS40" s="539">
        <v>629.71569999999997</v>
      </c>
      <c r="AT40" s="537" t="s">
        <v>855</v>
      </c>
      <c r="AU40" s="538">
        <v>676.17639999999994</v>
      </c>
      <c r="AV40" s="539">
        <v>718.33960000000002</v>
      </c>
      <c r="AW40" s="274" t="s">
        <v>455</v>
      </c>
      <c r="AX40" s="275">
        <v>704.82297100000005</v>
      </c>
      <c r="AY40" s="275">
        <v>5.710566</v>
      </c>
      <c r="AZ40" s="275">
        <v>8.4744609999999998</v>
      </c>
      <c r="BA40" s="275">
        <v>719.297099</v>
      </c>
      <c r="BB40" s="612">
        <f t="shared" si="10"/>
        <v>2.7166745176642242</v>
      </c>
    </row>
    <row r="41" spans="1:54" ht="30.6" x14ac:dyDescent="0.25">
      <c r="A41" s="75"/>
      <c r="B41" s="497" t="s">
        <v>40</v>
      </c>
      <c r="C41" s="262" t="s">
        <v>66</v>
      </c>
      <c r="D41" s="517" t="s">
        <v>329</v>
      </c>
      <c r="E41" s="518">
        <v>15.433999999999999</v>
      </c>
      <c r="F41" s="519">
        <v>19.324999999999999</v>
      </c>
      <c r="G41" s="517" t="s">
        <v>262</v>
      </c>
      <c r="H41" s="518">
        <v>14.707000000000001</v>
      </c>
      <c r="I41" s="519">
        <v>15.125</v>
      </c>
      <c r="J41" s="517" t="s">
        <v>257</v>
      </c>
      <c r="K41" s="518">
        <v>4.1360000000000001</v>
      </c>
      <c r="L41" s="519">
        <v>5.5330000000000004</v>
      </c>
      <c r="M41" s="517" t="s">
        <v>323</v>
      </c>
      <c r="N41" s="518">
        <v>3.8820000000000001</v>
      </c>
      <c r="O41" s="519">
        <v>5.8410000000000002</v>
      </c>
      <c r="P41" s="77" t="s">
        <v>267</v>
      </c>
      <c r="Q41" s="62">
        <v>9.718</v>
      </c>
      <c r="R41" s="63">
        <v>12.048</v>
      </c>
      <c r="S41" s="77" t="s">
        <v>325</v>
      </c>
      <c r="T41" s="62">
        <v>10.827999999999999</v>
      </c>
      <c r="U41" s="63">
        <v>15.135999999999999</v>
      </c>
      <c r="V41" s="77" t="s">
        <v>298</v>
      </c>
      <c r="W41" s="62">
        <v>14.377800000000001</v>
      </c>
      <c r="X41" s="63">
        <v>17.7455</v>
      </c>
      <c r="Y41" s="77" t="s">
        <v>266</v>
      </c>
      <c r="Z41" s="62">
        <v>14.0755</v>
      </c>
      <c r="AA41" s="63">
        <v>17.817499999999999</v>
      </c>
      <c r="AB41" s="77" t="s">
        <v>280</v>
      </c>
      <c r="AC41" s="62">
        <v>13.865500000000001</v>
      </c>
      <c r="AD41" s="63">
        <v>21.947500000000002</v>
      </c>
      <c r="AE41" s="77" t="s">
        <v>326</v>
      </c>
      <c r="AF41" s="62">
        <v>19.314499999999999</v>
      </c>
      <c r="AG41" s="63">
        <v>26.554500000000001</v>
      </c>
      <c r="AH41" s="212" t="s">
        <v>223</v>
      </c>
      <c r="AI41" s="39">
        <v>46.556800000000003</v>
      </c>
      <c r="AJ41" s="25">
        <v>49.836799999999997</v>
      </c>
      <c r="AK41" s="217" t="s">
        <v>223</v>
      </c>
      <c r="AL41" s="39">
        <v>51.384599999999999</v>
      </c>
      <c r="AM41" s="25">
        <v>53.704599999999999</v>
      </c>
      <c r="AN41" s="217" t="s">
        <v>328</v>
      </c>
      <c r="AO41" s="39">
        <v>44.258600000000001</v>
      </c>
      <c r="AP41" s="25">
        <v>47.2986</v>
      </c>
      <c r="AQ41" s="537" t="s">
        <v>337</v>
      </c>
      <c r="AR41" s="538">
        <v>49.166600000000003</v>
      </c>
      <c r="AS41" s="539">
        <v>58.395600000000002</v>
      </c>
      <c r="AT41" s="537" t="s">
        <v>386</v>
      </c>
      <c r="AU41" s="538">
        <v>51.017200000000003</v>
      </c>
      <c r="AV41" s="539">
        <v>60.166200000000003</v>
      </c>
      <c r="AW41" s="274" t="s">
        <v>226</v>
      </c>
      <c r="AX41" s="275">
        <v>116.50708400000001</v>
      </c>
      <c r="AY41" s="275" t="s">
        <v>333</v>
      </c>
      <c r="AZ41" s="275">
        <v>10.502109000000001</v>
      </c>
      <c r="BA41" s="275">
        <v>127.179193</v>
      </c>
      <c r="BB41" s="612">
        <f t="shared" si="10"/>
        <v>0.48033625226702087</v>
      </c>
    </row>
    <row r="42" spans="1:54" ht="13.05" customHeight="1" x14ac:dyDescent="0.25">
      <c r="A42" s="75"/>
      <c r="B42" s="802" t="s">
        <v>33</v>
      </c>
      <c r="C42" s="262" t="s">
        <v>52</v>
      </c>
      <c r="D42" s="520"/>
      <c r="E42" s="359"/>
      <c r="F42" s="521"/>
      <c r="G42" s="520"/>
      <c r="H42" s="359"/>
      <c r="I42" s="521"/>
      <c r="J42" s="520"/>
      <c r="K42" s="359"/>
      <c r="L42" s="521"/>
      <c r="M42" s="520"/>
      <c r="N42" s="359"/>
      <c r="O42" s="521"/>
      <c r="P42" s="77"/>
      <c r="Q42" s="62"/>
      <c r="R42" s="63"/>
      <c r="S42" s="77"/>
      <c r="T42" s="62"/>
      <c r="U42" s="63"/>
      <c r="V42" s="77"/>
      <c r="W42" s="62"/>
      <c r="X42" s="63"/>
      <c r="Y42" s="77"/>
      <c r="Z42" s="62"/>
      <c r="AA42" s="63"/>
      <c r="AB42" s="77"/>
      <c r="AC42" s="62"/>
      <c r="AD42" s="63"/>
      <c r="AE42" s="77" t="s">
        <v>53</v>
      </c>
      <c r="AF42" s="62" t="s">
        <v>53</v>
      </c>
      <c r="AG42" s="63" t="s">
        <v>53</v>
      </c>
      <c r="AH42" s="211" t="s">
        <v>53</v>
      </c>
      <c r="AI42" s="35" t="s">
        <v>53</v>
      </c>
      <c r="AJ42" s="24" t="s">
        <v>53</v>
      </c>
      <c r="AK42" s="216" t="s">
        <v>53</v>
      </c>
      <c r="AL42" s="35" t="s">
        <v>53</v>
      </c>
      <c r="AM42" s="24" t="s">
        <v>53</v>
      </c>
      <c r="AN42" s="216" t="s">
        <v>53</v>
      </c>
      <c r="AO42" s="35" t="s">
        <v>53</v>
      </c>
      <c r="AP42" s="24" t="s">
        <v>53</v>
      </c>
      <c r="AQ42" s="528"/>
      <c r="AR42" s="529"/>
      <c r="AS42" s="530"/>
      <c r="AT42" s="528" t="s">
        <v>255</v>
      </c>
      <c r="AU42" s="529" t="s">
        <v>53</v>
      </c>
      <c r="AV42" s="530">
        <v>1.18</v>
      </c>
      <c r="AW42" s="268" t="s">
        <v>372</v>
      </c>
      <c r="AX42" s="269" t="s">
        <v>53</v>
      </c>
      <c r="AY42" s="269" t="s">
        <v>333</v>
      </c>
      <c r="AZ42" s="269" t="s">
        <v>53</v>
      </c>
      <c r="BA42" s="269">
        <v>1.4789000000000001</v>
      </c>
      <c r="BB42" s="612">
        <f t="shared" si="10"/>
        <v>5.5855778505977558E-3</v>
      </c>
    </row>
    <row r="43" spans="1:54" ht="13.05" customHeight="1" thickBot="1" x14ac:dyDescent="0.3">
      <c r="A43" s="75"/>
      <c r="B43" s="803"/>
      <c r="C43" s="263" t="s">
        <v>51</v>
      </c>
      <c r="D43" s="522" t="s">
        <v>384</v>
      </c>
      <c r="E43" s="523">
        <v>874.61300000000006</v>
      </c>
      <c r="F43" s="524">
        <v>1242.8810000000001</v>
      </c>
      <c r="G43" s="522" t="s">
        <v>705</v>
      </c>
      <c r="H43" s="523">
        <v>2164.4059999999999</v>
      </c>
      <c r="I43" s="524">
        <v>2763.5333999999998</v>
      </c>
      <c r="J43" s="522" t="s">
        <v>343</v>
      </c>
      <c r="K43" s="523">
        <v>2593.6806999999999</v>
      </c>
      <c r="L43" s="524">
        <v>3105.9306999999999</v>
      </c>
      <c r="M43" s="522" t="s">
        <v>771</v>
      </c>
      <c r="N43" s="523">
        <v>694.10770000000002</v>
      </c>
      <c r="O43" s="524">
        <v>1230.0652</v>
      </c>
      <c r="P43" s="210" t="s">
        <v>516</v>
      </c>
      <c r="Q43" s="84">
        <v>1031.2664</v>
      </c>
      <c r="R43" s="85">
        <v>1288.9322999999999</v>
      </c>
      <c r="S43" s="210" t="s">
        <v>838</v>
      </c>
      <c r="T43" s="84">
        <v>841.11500000000001</v>
      </c>
      <c r="U43" s="85">
        <v>1010.121</v>
      </c>
      <c r="V43" s="210" t="s">
        <v>724</v>
      </c>
      <c r="W43" s="84">
        <v>1086.7097000000001</v>
      </c>
      <c r="X43" s="85">
        <v>1178.1473000000001</v>
      </c>
      <c r="Y43" s="525" t="s">
        <v>724</v>
      </c>
      <c r="Z43" s="526">
        <v>1098.3295000000001</v>
      </c>
      <c r="AA43" s="527">
        <v>1235.0599</v>
      </c>
      <c r="AB43" s="525" t="s">
        <v>400</v>
      </c>
      <c r="AC43" s="526">
        <v>1473.6181999999999</v>
      </c>
      <c r="AD43" s="527">
        <v>1757.7197000000001</v>
      </c>
      <c r="AE43" s="525" t="s">
        <v>348</v>
      </c>
      <c r="AF43" s="526">
        <v>1106.8689999999999</v>
      </c>
      <c r="AG43" s="527">
        <v>1463.4649999999999</v>
      </c>
      <c r="AH43" s="215" t="s">
        <v>491</v>
      </c>
      <c r="AI43" s="106">
        <v>2740.0088999999998</v>
      </c>
      <c r="AJ43" s="88">
        <v>3107.6154000000001</v>
      </c>
      <c r="AK43" s="220" t="s">
        <v>534</v>
      </c>
      <c r="AL43" s="106">
        <v>1644.2516000000001</v>
      </c>
      <c r="AM43" s="88">
        <v>2320.7606999999998</v>
      </c>
      <c r="AN43" s="220" t="s">
        <v>856</v>
      </c>
      <c r="AO43" s="106">
        <v>3558.9584</v>
      </c>
      <c r="AP43" s="88">
        <v>4244.5325999999995</v>
      </c>
      <c r="AQ43" s="525" t="s">
        <v>857</v>
      </c>
      <c r="AR43" s="526">
        <v>2666.8350999999998</v>
      </c>
      <c r="AS43" s="527">
        <v>3323.4675999999999</v>
      </c>
      <c r="AT43" s="525" t="s">
        <v>616</v>
      </c>
      <c r="AU43" s="526">
        <v>2270.4971999999998</v>
      </c>
      <c r="AV43" s="527">
        <v>2777.8056999999999</v>
      </c>
      <c r="AW43" s="276" t="s">
        <v>528</v>
      </c>
      <c r="AX43" s="277">
        <v>2458.174908</v>
      </c>
      <c r="AY43" s="277">
        <v>223.343097</v>
      </c>
      <c r="AZ43" s="277">
        <v>88.491960000000006</v>
      </c>
      <c r="BA43" s="277">
        <v>2794.1271109999998</v>
      </c>
      <c r="BB43" s="616">
        <f t="shared" si="10"/>
        <v>10.552988371733244</v>
      </c>
    </row>
    <row r="44" spans="1:54" ht="16.5" customHeight="1" x14ac:dyDescent="0.25">
      <c r="B44" s="61"/>
      <c r="C44" s="82"/>
      <c r="D44" s="82"/>
      <c r="E44" s="82"/>
      <c r="F44" s="82"/>
      <c r="G44" s="82"/>
      <c r="H44" s="82"/>
      <c r="I44" s="82"/>
      <c r="J44" s="82"/>
      <c r="K44" s="82"/>
      <c r="L44" s="82"/>
      <c r="M44" s="82"/>
      <c r="N44" s="82"/>
      <c r="O44" s="82"/>
      <c r="P44" s="53"/>
      <c r="Q44" s="53"/>
      <c r="R44" s="53"/>
      <c r="S44" s="53"/>
      <c r="T44" s="53"/>
      <c r="U44" s="53"/>
      <c r="V44" s="53"/>
      <c r="W44" s="53"/>
      <c r="X44" s="53"/>
      <c r="Y44" s="53"/>
      <c r="AB44" s="54"/>
      <c r="AE44" s="55"/>
      <c r="AF44" s="55"/>
      <c r="AG44" s="55"/>
      <c r="AH44" s="52"/>
      <c r="AI44" s="52"/>
      <c r="AJ44" s="52"/>
      <c r="AK44" s="145"/>
      <c r="AL44" s="52"/>
      <c r="AM44" s="89"/>
      <c r="AN44" s="132"/>
      <c r="BA44" s="89"/>
      <c r="BB44" s="578"/>
    </row>
    <row r="45" spans="1:54" s="142" customFormat="1" ht="13.8" thickBot="1" x14ac:dyDescent="0.3">
      <c r="A45" s="140"/>
      <c r="B45" s="141"/>
      <c r="C45" s="140"/>
      <c r="D45" s="140"/>
      <c r="E45" s="140"/>
      <c r="F45" s="140"/>
      <c r="G45" s="140"/>
      <c r="H45" s="140"/>
      <c r="I45" s="140"/>
      <c r="J45" s="140"/>
      <c r="K45" s="140"/>
      <c r="L45" s="140"/>
      <c r="M45" s="140"/>
      <c r="N45" s="140"/>
      <c r="O45" s="140"/>
      <c r="AH45" s="143"/>
      <c r="AI45" s="143"/>
      <c r="AJ45" s="143"/>
      <c r="AN45" s="133"/>
    </row>
    <row r="46" spans="1:54" s="103" customFormat="1" ht="13.8" thickBot="1" x14ac:dyDescent="0.3">
      <c r="A46" s="113"/>
      <c r="B46" s="495" t="s">
        <v>81</v>
      </c>
      <c r="C46" s="114"/>
      <c r="D46" s="785" t="s">
        <v>101</v>
      </c>
      <c r="E46" s="786"/>
      <c r="F46" s="787"/>
      <c r="G46" s="785" t="s">
        <v>102</v>
      </c>
      <c r="H46" s="786"/>
      <c r="I46" s="787"/>
      <c r="J46" s="785" t="s">
        <v>103</v>
      </c>
      <c r="K46" s="786"/>
      <c r="L46" s="787"/>
      <c r="M46" s="785" t="s">
        <v>100</v>
      </c>
      <c r="N46" s="786"/>
      <c r="O46" s="787"/>
      <c r="P46" s="794" t="s">
        <v>1</v>
      </c>
      <c r="Q46" s="795"/>
      <c r="R46" s="796"/>
      <c r="S46" s="794" t="s">
        <v>2</v>
      </c>
      <c r="T46" s="795"/>
      <c r="U46" s="796"/>
      <c r="V46" s="794" t="s">
        <v>3</v>
      </c>
      <c r="W46" s="795"/>
      <c r="X46" s="796"/>
      <c r="Y46" s="794">
        <v>2014</v>
      </c>
      <c r="Z46" s="795"/>
      <c r="AA46" s="796"/>
      <c r="AB46" s="794">
        <v>2015</v>
      </c>
      <c r="AC46" s="795"/>
      <c r="AD46" s="796"/>
      <c r="AE46" s="794">
        <v>2016</v>
      </c>
      <c r="AF46" s="795"/>
      <c r="AG46" s="796"/>
      <c r="AH46" s="794">
        <v>2017</v>
      </c>
      <c r="AI46" s="795"/>
      <c r="AJ46" s="796"/>
      <c r="AK46" s="794">
        <v>2018</v>
      </c>
      <c r="AL46" s="795"/>
      <c r="AM46" s="796"/>
      <c r="AN46" s="794">
        <v>2019</v>
      </c>
      <c r="AO46" s="811"/>
      <c r="AP46" s="812"/>
      <c r="AQ46" s="794">
        <v>2020</v>
      </c>
      <c r="AR46" s="811"/>
      <c r="AS46" s="812"/>
      <c r="AT46" s="794">
        <v>2021</v>
      </c>
      <c r="AU46" s="811"/>
      <c r="AV46" s="812"/>
      <c r="AW46" s="852">
        <v>2022</v>
      </c>
      <c r="AX46" s="853"/>
      <c r="AY46" s="853"/>
      <c r="AZ46" s="853"/>
      <c r="BA46" s="854"/>
      <c r="BB46" s="581"/>
    </row>
    <row r="47" spans="1:54" s="26" customFormat="1" ht="19.5" customHeight="1" x14ac:dyDescent="0.25">
      <c r="A47" s="115"/>
      <c r="B47" s="116"/>
      <c r="C47" s="117"/>
      <c r="D47" s="788" t="s">
        <v>55</v>
      </c>
      <c r="E47" s="783" t="s">
        <v>73</v>
      </c>
      <c r="F47" s="784" t="s">
        <v>74</v>
      </c>
      <c r="G47" s="788" t="s">
        <v>55</v>
      </c>
      <c r="H47" s="783" t="s">
        <v>73</v>
      </c>
      <c r="I47" s="784" t="s">
        <v>74</v>
      </c>
      <c r="J47" s="788" t="s">
        <v>55</v>
      </c>
      <c r="K47" s="783" t="s">
        <v>73</v>
      </c>
      <c r="L47" s="784" t="s">
        <v>74</v>
      </c>
      <c r="M47" s="788" t="s">
        <v>55</v>
      </c>
      <c r="N47" s="783" t="s">
        <v>73</v>
      </c>
      <c r="O47" s="784" t="s">
        <v>74</v>
      </c>
      <c r="P47" s="789" t="s">
        <v>55</v>
      </c>
      <c r="Q47" s="791" t="s">
        <v>73</v>
      </c>
      <c r="R47" s="792" t="s">
        <v>74</v>
      </c>
      <c r="S47" s="789" t="s">
        <v>55</v>
      </c>
      <c r="T47" s="791" t="s">
        <v>73</v>
      </c>
      <c r="U47" s="792" t="s">
        <v>74</v>
      </c>
      <c r="V47" s="789" t="s">
        <v>55</v>
      </c>
      <c r="W47" s="791" t="s">
        <v>73</v>
      </c>
      <c r="X47" s="792" t="s">
        <v>74</v>
      </c>
      <c r="Y47" s="789" t="s">
        <v>56</v>
      </c>
      <c r="Z47" s="791" t="s">
        <v>73</v>
      </c>
      <c r="AA47" s="792" t="s">
        <v>74</v>
      </c>
      <c r="AB47" s="789" t="s">
        <v>56</v>
      </c>
      <c r="AC47" s="791" t="s">
        <v>73</v>
      </c>
      <c r="AD47" s="792" t="s">
        <v>74</v>
      </c>
      <c r="AE47" s="789" t="s">
        <v>56</v>
      </c>
      <c r="AF47" s="791" t="s">
        <v>73</v>
      </c>
      <c r="AG47" s="792" t="s">
        <v>74</v>
      </c>
      <c r="AH47" s="819" t="s">
        <v>56</v>
      </c>
      <c r="AI47" s="781" t="s">
        <v>73</v>
      </c>
      <c r="AJ47" s="806" t="s">
        <v>74</v>
      </c>
      <c r="AK47" s="779" t="s">
        <v>56</v>
      </c>
      <c r="AL47" s="781" t="s">
        <v>73</v>
      </c>
      <c r="AM47" s="806" t="s">
        <v>74</v>
      </c>
      <c r="AN47" s="779" t="s">
        <v>56</v>
      </c>
      <c r="AO47" s="781" t="s">
        <v>73</v>
      </c>
      <c r="AP47" s="806" t="s">
        <v>74</v>
      </c>
      <c r="AQ47" s="848" t="s">
        <v>56</v>
      </c>
      <c r="AR47" s="730" t="s">
        <v>73</v>
      </c>
      <c r="AS47" s="809" t="s">
        <v>74</v>
      </c>
      <c r="AT47" s="848" t="s">
        <v>56</v>
      </c>
      <c r="AU47" s="730" t="s">
        <v>73</v>
      </c>
      <c r="AV47" s="809" t="s">
        <v>74</v>
      </c>
      <c r="AW47" s="856" t="s">
        <v>46</v>
      </c>
      <c r="AX47" s="857" t="s">
        <v>77</v>
      </c>
      <c r="AY47" s="858" t="s">
        <v>76</v>
      </c>
      <c r="AZ47" s="858"/>
      <c r="BA47" s="855" t="s">
        <v>75</v>
      </c>
    </row>
    <row r="48" spans="1:54" s="26" customFormat="1" ht="24" customHeight="1" x14ac:dyDescent="0.25">
      <c r="A48" s="115"/>
      <c r="B48" s="116"/>
      <c r="C48" s="117"/>
      <c r="D48" s="788"/>
      <c r="E48" s="783"/>
      <c r="F48" s="784"/>
      <c r="G48" s="788"/>
      <c r="H48" s="783"/>
      <c r="I48" s="784"/>
      <c r="J48" s="788"/>
      <c r="K48" s="783"/>
      <c r="L48" s="784"/>
      <c r="M48" s="788"/>
      <c r="N48" s="783"/>
      <c r="O48" s="784"/>
      <c r="P48" s="790"/>
      <c r="Q48" s="782"/>
      <c r="R48" s="793"/>
      <c r="S48" s="790"/>
      <c r="T48" s="782"/>
      <c r="U48" s="793"/>
      <c r="V48" s="790"/>
      <c r="W48" s="782"/>
      <c r="X48" s="793"/>
      <c r="Y48" s="790"/>
      <c r="Z48" s="782"/>
      <c r="AA48" s="793"/>
      <c r="AB48" s="790"/>
      <c r="AC48" s="782"/>
      <c r="AD48" s="793"/>
      <c r="AE48" s="790"/>
      <c r="AF48" s="782"/>
      <c r="AG48" s="793"/>
      <c r="AH48" s="790"/>
      <c r="AI48" s="782"/>
      <c r="AJ48" s="793"/>
      <c r="AK48" s="780"/>
      <c r="AL48" s="782"/>
      <c r="AM48" s="793"/>
      <c r="AN48" s="780"/>
      <c r="AO48" s="782"/>
      <c r="AP48" s="793"/>
      <c r="AQ48" s="849"/>
      <c r="AR48" s="731"/>
      <c r="AS48" s="810"/>
      <c r="AT48" s="849"/>
      <c r="AU48" s="731"/>
      <c r="AV48" s="810"/>
      <c r="AW48" s="849"/>
      <c r="AX48" s="731"/>
      <c r="AY48" s="494" t="s">
        <v>28</v>
      </c>
      <c r="AZ48" s="494" t="s">
        <v>29</v>
      </c>
      <c r="BA48" s="810"/>
    </row>
    <row r="49" spans="1:54" s="118" customFormat="1" ht="12" customHeight="1" x14ac:dyDescent="0.25">
      <c r="A49" s="830" t="s">
        <v>65</v>
      </c>
      <c r="B49" s="799" t="s">
        <v>41</v>
      </c>
      <c r="C49" s="252" t="s">
        <v>173</v>
      </c>
      <c r="D49" s="547" t="s">
        <v>53</v>
      </c>
      <c r="E49" s="548" t="s">
        <v>53</v>
      </c>
      <c r="F49" s="549" t="s">
        <v>53</v>
      </c>
      <c r="G49" s="547" t="s">
        <v>53</v>
      </c>
      <c r="H49" s="548" t="s">
        <v>53</v>
      </c>
      <c r="I49" s="549" t="s">
        <v>53</v>
      </c>
      <c r="J49" s="547" t="s">
        <v>53</v>
      </c>
      <c r="K49" s="548" t="s">
        <v>53</v>
      </c>
      <c r="L49" s="549" t="s">
        <v>53</v>
      </c>
      <c r="M49" s="547" t="s">
        <v>372</v>
      </c>
      <c r="N49" s="548">
        <v>2.92</v>
      </c>
      <c r="O49" s="549">
        <v>2.92</v>
      </c>
      <c r="P49" s="550" t="s">
        <v>372</v>
      </c>
      <c r="Q49" s="244">
        <v>1.92</v>
      </c>
      <c r="R49" s="245">
        <v>2.52</v>
      </c>
      <c r="S49" s="550" t="s">
        <v>53</v>
      </c>
      <c r="T49" s="244" t="s">
        <v>53</v>
      </c>
      <c r="U49" s="245" t="s">
        <v>53</v>
      </c>
      <c r="V49" s="550" t="s">
        <v>372</v>
      </c>
      <c r="W49" s="244">
        <v>6.75</v>
      </c>
      <c r="X49" s="245">
        <v>6.75</v>
      </c>
      <c r="Y49" s="550" t="s">
        <v>255</v>
      </c>
      <c r="Z49" s="244">
        <v>11.063700000000001</v>
      </c>
      <c r="AA49" s="245">
        <v>15.7537</v>
      </c>
      <c r="AB49" s="550" t="s">
        <v>293</v>
      </c>
      <c r="AC49" s="244">
        <v>19.395</v>
      </c>
      <c r="AD49" s="245">
        <v>30.614999999999998</v>
      </c>
      <c r="AE49" s="550" t="s">
        <v>334</v>
      </c>
      <c r="AF49" s="244">
        <v>18.93</v>
      </c>
      <c r="AG49" s="245">
        <v>22.34</v>
      </c>
      <c r="AH49" s="550" t="s">
        <v>293</v>
      </c>
      <c r="AI49" s="244">
        <v>25.78</v>
      </c>
      <c r="AJ49" s="245">
        <v>30.13</v>
      </c>
      <c r="AK49" s="250" t="s">
        <v>292</v>
      </c>
      <c r="AL49" s="244">
        <v>37.909999999999997</v>
      </c>
      <c r="AM49" s="245">
        <v>38.76</v>
      </c>
      <c r="AN49" s="243" t="s">
        <v>292</v>
      </c>
      <c r="AO49" s="244">
        <v>32.86</v>
      </c>
      <c r="AP49" s="245">
        <v>112.83969999999999</v>
      </c>
      <c r="AQ49" s="557" t="s">
        <v>330</v>
      </c>
      <c r="AR49" s="558">
        <v>81.75</v>
      </c>
      <c r="AS49" s="559">
        <v>87.27</v>
      </c>
      <c r="AT49" s="557" t="s">
        <v>262</v>
      </c>
      <c r="AU49" s="558">
        <v>153.29</v>
      </c>
      <c r="AV49" s="559">
        <v>153.29</v>
      </c>
      <c r="AW49" s="278" t="s">
        <v>260</v>
      </c>
      <c r="AX49" s="279">
        <v>190.00001</v>
      </c>
      <c r="AY49" s="279" t="s">
        <v>53</v>
      </c>
      <c r="AZ49" s="279">
        <v>26.849</v>
      </c>
      <c r="BA49" s="280">
        <v>218.04901000000001</v>
      </c>
    </row>
    <row r="50" spans="1:54" s="118" customFormat="1" ht="12" customHeight="1" x14ac:dyDescent="0.25">
      <c r="A50" s="830" t="s">
        <v>65</v>
      </c>
      <c r="B50" s="800"/>
      <c r="C50" s="253" t="s">
        <v>172</v>
      </c>
      <c r="D50" s="551"/>
      <c r="E50" s="552"/>
      <c r="F50" s="553"/>
      <c r="G50" s="551"/>
      <c r="H50" s="552"/>
      <c r="I50" s="553"/>
      <c r="J50" s="551"/>
      <c r="K50" s="552"/>
      <c r="L50" s="553"/>
      <c r="M50" s="551"/>
      <c r="N50" s="552"/>
      <c r="O50" s="553"/>
      <c r="P50" s="554"/>
      <c r="Q50" s="241"/>
      <c r="R50" s="242"/>
      <c r="S50" s="554"/>
      <c r="T50" s="241"/>
      <c r="U50" s="242"/>
      <c r="V50" s="554"/>
      <c r="W50" s="241"/>
      <c r="X50" s="242"/>
      <c r="Y50" s="554"/>
      <c r="Z50" s="241"/>
      <c r="AA50" s="242"/>
      <c r="AB50" s="554"/>
      <c r="AC50" s="241"/>
      <c r="AD50" s="242"/>
      <c r="AE50" s="554" t="s">
        <v>53</v>
      </c>
      <c r="AF50" s="241" t="s">
        <v>53</v>
      </c>
      <c r="AG50" s="242" t="s">
        <v>53</v>
      </c>
      <c r="AH50" s="554" t="s">
        <v>53</v>
      </c>
      <c r="AI50" s="241" t="s">
        <v>53</v>
      </c>
      <c r="AJ50" s="242" t="s">
        <v>53</v>
      </c>
      <c r="AK50" s="249" t="s">
        <v>53</v>
      </c>
      <c r="AL50" s="241" t="s">
        <v>53</v>
      </c>
      <c r="AM50" s="242" t="s">
        <v>53</v>
      </c>
      <c r="AN50" s="144" t="s">
        <v>53</v>
      </c>
      <c r="AO50" s="241" t="s">
        <v>53</v>
      </c>
      <c r="AP50" s="242" t="s">
        <v>53</v>
      </c>
      <c r="AQ50" s="560" t="s">
        <v>53</v>
      </c>
      <c r="AR50" s="561" t="s">
        <v>53</v>
      </c>
      <c r="AS50" s="562" t="s">
        <v>53</v>
      </c>
      <c r="AT50" s="560" t="s">
        <v>334</v>
      </c>
      <c r="AU50" s="561">
        <v>18.73</v>
      </c>
      <c r="AV50" s="562">
        <v>51.24</v>
      </c>
      <c r="AW50" s="281" t="s">
        <v>256</v>
      </c>
      <c r="AX50" s="282">
        <v>27.794568000000002</v>
      </c>
      <c r="AY50" s="282" t="s">
        <v>53</v>
      </c>
      <c r="AZ50" s="282" t="s">
        <v>333</v>
      </c>
      <c r="BA50" s="283">
        <v>52.544567999999998</v>
      </c>
    </row>
    <row r="51" spans="1:54" s="118" customFormat="1" ht="12" customHeight="1" x14ac:dyDescent="0.25">
      <c r="A51" s="830" t="s">
        <v>65</v>
      </c>
      <c r="B51" s="800"/>
      <c r="C51" s="253" t="s">
        <v>116</v>
      </c>
      <c r="D51" s="551"/>
      <c r="E51" s="552"/>
      <c r="F51" s="553"/>
      <c r="G51" s="551" t="s">
        <v>53</v>
      </c>
      <c r="H51" s="552" t="s">
        <v>53</v>
      </c>
      <c r="I51" s="553" t="s">
        <v>53</v>
      </c>
      <c r="J51" s="551" t="s">
        <v>372</v>
      </c>
      <c r="K51" s="552" t="s">
        <v>53</v>
      </c>
      <c r="L51" s="553">
        <v>3.48</v>
      </c>
      <c r="M51" s="551" t="s">
        <v>293</v>
      </c>
      <c r="N51" s="552">
        <v>12.17</v>
      </c>
      <c r="O51" s="553">
        <v>22.873899999999999</v>
      </c>
      <c r="P51" s="554" t="s">
        <v>334</v>
      </c>
      <c r="Q51" s="241">
        <v>3.37</v>
      </c>
      <c r="R51" s="242">
        <v>10.6294</v>
      </c>
      <c r="S51" s="554" t="s">
        <v>255</v>
      </c>
      <c r="T51" s="241">
        <v>4.88</v>
      </c>
      <c r="U51" s="242">
        <v>4.88</v>
      </c>
      <c r="V51" s="554" t="s">
        <v>53</v>
      </c>
      <c r="W51" s="241" t="s">
        <v>53</v>
      </c>
      <c r="X51" s="242" t="s">
        <v>53</v>
      </c>
      <c r="Y51" s="554" t="s">
        <v>53</v>
      </c>
      <c r="Z51" s="241" t="s">
        <v>53</v>
      </c>
      <c r="AA51" s="242" t="s">
        <v>53</v>
      </c>
      <c r="AB51" s="554" t="s">
        <v>372</v>
      </c>
      <c r="AC51" s="241">
        <v>4.05</v>
      </c>
      <c r="AD51" s="242">
        <v>5.66</v>
      </c>
      <c r="AE51" s="554" t="s">
        <v>255</v>
      </c>
      <c r="AF51" s="241">
        <v>3.72</v>
      </c>
      <c r="AG51" s="242">
        <v>19.600000000000001</v>
      </c>
      <c r="AH51" s="554" t="s">
        <v>255</v>
      </c>
      <c r="AI51" s="241">
        <v>9.92</v>
      </c>
      <c r="AJ51" s="242">
        <v>16.03</v>
      </c>
      <c r="AK51" s="249" t="s">
        <v>334</v>
      </c>
      <c r="AL51" s="241">
        <v>38.35</v>
      </c>
      <c r="AM51" s="242">
        <v>38.35</v>
      </c>
      <c r="AN51" s="144" t="s">
        <v>335</v>
      </c>
      <c r="AO51" s="241">
        <v>13.65</v>
      </c>
      <c r="AP51" s="242">
        <v>21.57</v>
      </c>
      <c r="AQ51" s="560" t="s">
        <v>258</v>
      </c>
      <c r="AR51" s="561">
        <v>28.026</v>
      </c>
      <c r="AS51" s="562">
        <v>47.892699999999998</v>
      </c>
      <c r="AT51" s="560" t="s">
        <v>257</v>
      </c>
      <c r="AU51" s="561">
        <v>22.105</v>
      </c>
      <c r="AV51" s="562">
        <v>22.204999999999998</v>
      </c>
      <c r="AW51" s="281" t="s">
        <v>258</v>
      </c>
      <c r="AX51" s="282">
        <v>36.244999999999997</v>
      </c>
      <c r="AY51" s="282">
        <v>8.2769999999999992</v>
      </c>
      <c r="AZ51" s="282">
        <v>7.6529999999999996</v>
      </c>
      <c r="BA51" s="283">
        <v>52.174999999999997</v>
      </c>
    </row>
    <row r="52" spans="1:54" s="118" customFormat="1" ht="12" customHeight="1" x14ac:dyDescent="0.25">
      <c r="A52" s="830" t="s">
        <v>65</v>
      </c>
      <c r="B52" s="800"/>
      <c r="C52" s="253" t="s">
        <v>112</v>
      </c>
      <c r="D52" s="551" t="s">
        <v>53</v>
      </c>
      <c r="E52" s="552" t="s">
        <v>53</v>
      </c>
      <c r="F52" s="553" t="s">
        <v>53</v>
      </c>
      <c r="G52" s="551" t="s">
        <v>53</v>
      </c>
      <c r="H52" s="552" t="s">
        <v>53</v>
      </c>
      <c r="I52" s="553" t="s">
        <v>53</v>
      </c>
      <c r="J52" s="551"/>
      <c r="K52" s="552"/>
      <c r="L52" s="553"/>
      <c r="M52" s="551" t="s">
        <v>53</v>
      </c>
      <c r="N52" s="552" t="s">
        <v>53</v>
      </c>
      <c r="O52" s="553" t="s">
        <v>53</v>
      </c>
      <c r="P52" s="554" t="s">
        <v>53</v>
      </c>
      <c r="Q52" s="241" t="s">
        <v>53</v>
      </c>
      <c r="R52" s="242" t="s">
        <v>53</v>
      </c>
      <c r="S52" s="554" t="s">
        <v>53</v>
      </c>
      <c r="T52" s="241" t="s">
        <v>53</v>
      </c>
      <c r="U52" s="242" t="s">
        <v>53</v>
      </c>
      <c r="V52" s="554" t="s">
        <v>53</v>
      </c>
      <c r="W52" s="241" t="s">
        <v>53</v>
      </c>
      <c r="X52" s="242" t="s">
        <v>53</v>
      </c>
      <c r="Y52" s="554" t="s">
        <v>53</v>
      </c>
      <c r="Z52" s="241" t="s">
        <v>53</v>
      </c>
      <c r="AA52" s="242" t="s">
        <v>53</v>
      </c>
      <c r="AB52" s="554" t="s">
        <v>53</v>
      </c>
      <c r="AC52" s="241" t="s">
        <v>53</v>
      </c>
      <c r="AD52" s="242" t="s">
        <v>53</v>
      </c>
      <c r="AE52" s="554" t="s">
        <v>372</v>
      </c>
      <c r="AF52" s="241" t="s">
        <v>53</v>
      </c>
      <c r="AG52" s="242">
        <v>17.97</v>
      </c>
      <c r="AH52" s="554" t="s">
        <v>255</v>
      </c>
      <c r="AI52" s="241" t="s">
        <v>53</v>
      </c>
      <c r="AJ52" s="242">
        <v>17.84</v>
      </c>
      <c r="AK52" s="249" t="s">
        <v>293</v>
      </c>
      <c r="AL52" s="241">
        <v>28.19</v>
      </c>
      <c r="AM52" s="242">
        <v>43.767600000000002</v>
      </c>
      <c r="AN52" s="144" t="s">
        <v>292</v>
      </c>
      <c r="AO52" s="241">
        <v>14.01</v>
      </c>
      <c r="AP52" s="242">
        <v>18.66</v>
      </c>
      <c r="AQ52" s="560" t="s">
        <v>293</v>
      </c>
      <c r="AR52" s="561">
        <v>15.39</v>
      </c>
      <c r="AS52" s="562">
        <v>20.5</v>
      </c>
      <c r="AT52" s="560" t="s">
        <v>368</v>
      </c>
      <c r="AU52" s="561">
        <v>42.57</v>
      </c>
      <c r="AV52" s="562">
        <v>42.57</v>
      </c>
      <c r="AW52" s="281" t="s">
        <v>257</v>
      </c>
      <c r="AX52" s="282">
        <v>41.67</v>
      </c>
      <c r="AY52" s="282" t="s">
        <v>333</v>
      </c>
      <c r="AZ52" s="282" t="s">
        <v>53</v>
      </c>
      <c r="BA52" s="283">
        <v>51.64</v>
      </c>
    </row>
    <row r="53" spans="1:54" s="118" customFormat="1" ht="12" customHeight="1" x14ac:dyDescent="0.25">
      <c r="A53" s="830" t="s">
        <v>65</v>
      </c>
      <c r="B53" s="800"/>
      <c r="C53" s="253" t="s">
        <v>118</v>
      </c>
      <c r="D53" s="551" t="s">
        <v>53</v>
      </c>
      <c r="E53" s="552" t="s">
        <v>53</v>
      </c>
      <c r="F53" s="553" t="s">
        <v>53</v>
      </c>
      <c r="G53" s="551" t="s">
        <v>255</v>
      </c>
      <c r="H53" s="552" t="s">
        <v>53</v>
      </c>
      <c r="I53" s="553">
        <v>22.49</v>
      </c>
      <c r="J53" s="551" t="s">
        <v>256</v>
      </c>
      <c r="K53" s="552" t="s">
        <v>53</v>
      </c>
      <c r="L53" s="553">
        <v>55.74</v>
      </c>
      <c r="M53" s="551" t="s">
        <v>372</v>
      </c>
      <c r="N53" s="552">
        <v>7.58</v>
      </c>
      <c r="O53" s="553">
        <v>7.58</v>
      </c>
      <c r="P53" s="554" t="s">
        <v>372</v>
      </c>
      <c r="Q53" s="241">
        <v>10.02</v>
      </c>
      <c r="R53" s="242">
        <v>13.02</v>
      </c>
      <c r="S53" s="554" t="s">
        <v>53</v>
      </c>
      <c r="T53" s="241" t="s">
        <v>53</v>
      </c>
      <c r="U53" s="242" t="s">
        <v>53</v>
      </c>
      <c r="V53" s="554" t="s">
        <v>53</v>
      </c>
      <c r="W53" s="241" t="s">
        <v>53</v>
      </c>
      <c r="X53" s="242" t="s">
        <v>53</v>
      </c>
      <c r="Y53" s="554" t="s">
        <v>53</v>
      </c>
      <c r="Z53" s="241" t="s">
        <v>53</v>
      </c>
      <c r="AA53" s="242" t="s">
        <v>53</v>
      </c>
      <c r="AB53" s="554" t="s">
        <v>256</v>
      </c>
      <c r="AC53" s="241">
        <v>14.48</v>
      </c>
      <c r="AD53" s="242">
        <v>56.41</v>
      </c>
      <c r="AE53" s="554" t="s">
        <v>293</v>
      </c>
      <c r="AF53" s="241">
        <v>38.21</v>
      </c>
      <c r="AG53" s="242">
        <v>84.87</v>
      </c>
      <c r="AH53" s="554" t="s">
        <v>293</v>
      </c>
      <c r="AI53" s="241">
        <v>72.44</v>
      </c>
      <c r="AJ53" s="242">
        <v>87.29</v>
      </c>
      <c r="AK53" s="249" t="s">
        <v>292</v>
      </c>
      <c r="AL53" s="241">
        <v>27.48</v>
      </c>
      <c r="AM53" s="242">
        <v>27.48</v>
      </c>
      <c r="AN53" s="144" t="s">
        <v>335</v>
      </c>
      <c r="AO53" s="241">
        <v>43.08</v>
      </c>
      <c r="AP53" s="242">
        <v>46.27</v>
      </c>
      <c r="AQ53" s="560" t="s">
        <v>368</v>
      </c>
      <c r="AR53" s="561">
        <v>68.8</v>
      </c>
      <c r="AS53" s="562">
        <v>84.6</v>
      </c>
      <c r="AT53" s="560" t="s">
        <v>294</v>
      </c>
      <c r="AU53" s="561">
        <v>47.67</v>
      </c>
      <c r="AV53" s="562">
        <v>54.247199999999999</v>
      </c>
      <c r="AW53" s="281" t="s">
        <v>292</v>
      </c>
      <c r="AX53" s="282">
        <v>39.894195000000003</v>
      </c>
      <c r="AY53" s="282" t="s">
        <v>333</v>
      </c>
      <c r="AZ53" s="282" t="s">
        <v>333</v>
      </c>
      <c r="BA53" s="283">
        <v>39.894195000000003</v>
      </c>
    </row>
    <row r="54" spans="1:54" s="118" customFormat="1" ht="12" customHeight="1" x14ac:dyDescent="0.25">
      <c r="A54" s="830" t="s">
        <v>65</v>
      </c>
      <c r="B54" s="800"/>
      <c r="C54" s="253" t="s">
        <v>114</v>
      </c>
      <c r="D54" s="551"/>
      <c r="E54" s="552"/>
      <c r="F54" s="553"/>
      <c r="G54" s="551" t="s">
        <v>53</v>
      </c>
      <c r="H54" s="552" t="s">
        <v>53</v>
      </c>
      <c r="I54" s="553" t="s">
        <v>53</v>
      </c>
      <c r="J54" s="551" t="s">
        <v>53</v>
      </c>
      <c r="K54" s="552" t="s">
        <v>53</v>
      </c>
      <c r="L54" s="553" t="s">
        <v>53</v>
      </c>
      <c r="M54" s="551"/>
      <c r="N54" s="552"/>
      <c r="O54" s="553"/>
      <c r="P54" s="554"/>
      <c r="Q54" s="241"/>
      <c r="R54" s="242"/>
      <c r="S54" s="554"/>
      <c r="T54" s="241"/>
      <c r="U54" s="242"/>
      <c r="V54" s="554" t="s">
        <v>53</v>
      </c>
      <c r="W54" s="241" t="s">
        <v>53</v>
      </c>
      <c r="X54" s="242" t="s">
        <v>53</v>
      </c>
      <c r="Y54" s="554" t="s">
        <v>53</v>
      </c>
      <c r="Z54" s="241" t="s">
        <v>53</v>
      </c>
      <c r="AA54" s="242" t="s">
        <v>53</v>
      </c>
      <c r="AB54" s="554"/>
      <c r="AC54" s="241"/>
      <c r="AD54" s="242"/>
      <c r="AE54" s="554" t="s">
        <v>53</v>
      </c>
      <c r="AF54" s="241" t="s">
        <v>53</v>
      </c>
      <c r="AG54" s="242" t="s">
        <v>53</v>
      </c>
      <c r="AH54" s="554" t="s">
        <v>53</v>
      </c>
      <c r="AI54" s="241" t="s">
        <v>53</v>
      </c>
      <c r="AJ54" s="242" t="s">
        <v>53</v>
      </c>
      <c r="AK54" s="249" t="s">
        <v>293</v>
      </c>
      <c r="AL54" s="241">
        <v>33.433</v>
      </c>
      <c r="AM54" s="242">
        <v>49.613</v>
      </c>
      <c r="AN54" s="144" t="s">
        <v>292</v>
      </c>
      <c r="AO54" s="241" t="s">
        <v>324</v>
      </c>
      <c r="AP54" s="242">
        <v>41.41</v>
      </c>
      <c r="AQ54" s="560" t="s">
        <v>334</v>
      </c>
      <c r="AR54" s="561">
        <v>19.123000000000001</v>
      </c>
      <c r="AS54" s="562">
        <v>19.722999999999999</v>
      </c>
      <c r="AT54" s="560" t="s">
        <v>256</v>
      </c>
      <c r="AU54" s="561">
        <v>15.65</v>
      </c>
      <c r="AV54" s="562">
        <v>15.65</v>
      </c>
      <c r="AW54" s="281" t="s">
        <v>292</v>
      </c>
      <c r="AX54" s="282">
        <v>31.41</v>
      </c>
      <c r="AY54" s="282" t="s">
        <v>53</v>
      </c>
      <c r="AZ54" s="282" t="s">
        <v>333</v>
      </c>
      <c r="BA54" s="283">
        <v>37.85</v>
      </c>
    </row>
    <row r="55" spans="1:54" s="118" customFormat="1" ht="12" customHeight="1" x14ac:dyDescent="0.25">
      <c r="A55" s="830" t="s">
        <v>65</v>
      </c>
      <c r="B55" s="800"/>
      <c r="C55" s="253" t="s">
        <v>175</v>
      </c>
      <c r="D55" s="551"/>
      <c r="E55" s="552"/>
      <c r="F55" s="553"/>
      <c r="G55" s="551"/>
      <c r="H55" s="552"/>
      <c r="I55" s="553"/>
      <c r="J55" s="551"/>
      <c r="K55" s="552"/>
      <c r="L55" s="553"/>
      <c r="M55" s="551"/>
      <c r="N55" s="552"/>
      <c r="O55" s="553"/>
      <c r="P55" s="554" t="s">
        <v>53</v>
      </c>
      <c r="Q55" s="241" t="s">
        <v>53</v>
      </c>
      <c r="R55" s="242" t="s">
        <v>53</v>
      </c>
      <c r="S55" s="554" t="s">
        <v>53</v>
      </c>
      <c r="T55" s="241" t="s">
        <v>53</v>
      </c>
      <c r="U55" s="242" t="s">
        <v>53</v>
      </c>
      <c r="V55" s="554"/>
      <c r="W55" s="241"/>
      <c r="X55" s="242"/>
      <c r="Y55" s="554"/>
      <c r="Z55" s="241"/>
      <c r="AA55" s="242"/>
      <c r="AB55" s="554" t="s">
        <v>53</v>
      </c>
      <c r="AC55" s="241" t="s">
        <v>53</v>
      </c>
      <c r="AD55" s="242" t="s">
        <v>53</v>
      </c>
      <c r="AE55" s="554" t="s">
        <v>53</v>
      </c>
      <c r="AF55" s="241" t="s">
        <v>53</v>
      </c>
      <c r="AG55" s="242" t="s">
        <v>53</v>
      </c>
      <c r="AH55" s="554" t="s">
        <v>53</v>
      </c>
      <c r="AI55" s="241" t="s">
        <v>53</v>
      </c>
      <c r="AJ55" s="242" t="s">
        <v>53</v>
      </c>
      <c r="AK55" s="249" t="s">
        <v>256</v>
      </c>
      <c r="AL55" s="241">
        <v>28.28</v>
      </c>
      <c r="AM55" s="242">
        <v>41.77</v>
      </c>
      <c r="AN55" s="144" t="s">
        <v>372</v>
      </c>
      <c r="AO55" s="241">
        <v>3.45</v>
      </c>
      <c r="AP55" s="242">
        <v>5.67</v>
      </c>
      <c r="AQ55" s="560" t="s">
        <v>292</v>
      </c>
      <c r="AR55" s="561">
        <v>45.21</v>
      </c>
      <c r="AS55" s="562">
        <v>51.31</v>
      </c>
      <c r="AT55" s="560" t="s">
        <v>335</v>
      </c>
      <c r="AU55" s="561">
        <v>85.39</v>
      </c>
      <c r="AV55" s="562">
        <v>86.53</v>
      </c>
      <c r="AW55" s="281" t="s">
        <v>292</v>
      </c>
      <c r="AX55" s="282">
        <v>24.69</v>
      </c>
      <c r="AY55" s="282">
        <v>1.538</v>
      </c>
      <c r="AZ55" s="282" t="s">
        <v>53</v>
      </c>
      <c r="BA55" s="283">
        <v>29.081600000000002</v>
      </c>
    </row>
    <row r="56" spans="1:54" s="118" customFormat="1" ht="12" customHeight="1" x14ac:dyDescent="0.25">
      <c r="A56" s="830" t="s">
        <v>65</v>
      </c>
      <c r="B56" s="800"/>
      <c r="C56" s="253" t="s">
        <v>113</v>
      </c>
      <c r="D56" s="551"/>
      <c r="E56" s="552"/>
      <c r="F56" s="553"/>
      <c r="G56" s="551"/>
      <c r="H56" s="552"/>
      <c r="I56" s="553"/>
      <c r="J56" s="551"/>
      <c r="K56" s="552"/>
      <c r="L56" s="553"/>
      <c r="M56" s="551"/>
      <c r="N56" s="552"/>
      <c r="O56" s="553"/>
      <c r="P56" s="554" t="s">
        <v>53</v>
      </c>
      <c r="Q56" s="241" t="s">
        <v>53</v>
      </c>
      <c r="R56" s="242" t="s">
        <v>53</v>
      </c>
      <c r="S56" s="554" t="s">
        <v>53</v>
      </c>
      <c r="T56" s="241" t="s">
        <v>53</v>
      </c>
      <c r="U56" s="242" t="s">
        <v>53</v>
      </c>
      <c r="V56" s="554" t="s">
        <v>53</v>
      </c>
      <c r="W56" s="241" t="s">
        <v>53</v>
      </c>
      <c r="X56" s="242" t="s">
        <v>53</v>
      </c>
      <c r="Y56" s="554"/>
      <c r="Z56" s="241"/>
      <c r="AA56" s="242"/>
      <c r="AB56" s="554"/>
      <c r="AC56" s="241"/>
      <c r="AD56" s="242"/>
      <c r="AE56" s="554" t="s">
        <v>53</v>
      </c>
      <c r="AF56" s="241" t="s">
        <v>53</v>
      </c>
      <c r="AG56" s="242" t="s">
        <v>53</v>
      </c>
      <c r="AH56" s="554" t="s">
        <v>53</v>
      </c>
      <c r="AI56" s="241" t="s">
        <v>53</v>
      </c>
      <c r="AJ56" s="242" t="s">
        <v>53</v>
      </c>
      <c r="AK56" s="249" t="s">
        <v>255</v>
      </c>
      <c r="AL56" s="241">
        <v>6.07</v>
      </c>
      <c r="AM56" s="242">
        <v>6.07</v>
      </c>
      <c r="AN56" s="144" t="s">
        <v>53</v>
      </c>
      <c r="AO56" s="241" t="s">
        <v>53</v>
      </c>
      <c r="AP56" s="242" t="s">
        <v>53</v>
      </c>
      <c r="AQ56" s="560" t="s">
        <v>372</v>
      </c>
      <c r="AR56" s="561">
        <v>6.72</v>
      </c>
      <c r="AS56" s="562">
        <v>6.72</v>
      </c>
      <c r="AT56" s="560" t="s">
        <v>256</v>
      </c>
      <c r="AU56" s="561">
        <v>15.61</v>
      </c>
      <c r="AV56" s="562">
        <v>15.61</v>
      </c>
      <c r="AW56" s="281" t="s">
        <v>255</v>
      </c>
      <c r="AX56" s="282">
        <v>11.83</v>
      </c>
      <c r="AY56" s="282" t="s">
        <v>333</v>
      </c>
      <c r="AZ56" s="282" t="s">
        <v>333</v>
      </c>
      <c r="BA56" s="283">
        <v>11.83</v>
      </c>
    </row>
    <row r="57" spans="1:54" s="118" customFormat="1" ht="12" customHeight="1" x14ac:dyDescent="0.25">
      <c r="A57" s="830"/>
      <c r="B57" s="800"/>
      <c r="C57" s="253" t="s">
        <v>174</v>
      </c>
      <c r="D57" s="551"/>
      <c r="E57" s="552"/>
      <c r="F57" s="553"/>
      <c r="G57" s="551"/>
      <c r="H57" s="552"/>
      <c r="I57" s="553"/>
      <c r="J57" s="551"/>
      <c r="K57" s="552"/>
      <c r="L57" s="553"/>
      <c r="M57" s="551"/>
      <c r="N57" s="552"/>
      <c r="O57" s="553"/>
      <c r="P57" s="554" t="s">
        <v>53</v>
      </c>
      <c r="Q57" s="241" t="s">
        <v>53</v>
      </c>
      <c r="R57" s="242" t="s">
        <v>53</v>
      </c>
      <c r="S57" s="554" t="s">
        <v>53</v>
      </c>
      <c r="T57" s="241" t="s">
        <v>53</v>
      </c>
      <c r="U57" s="242" t="s">
        <v>53</v>
      </c>
      <c r="V57" s="554" t="s">
        <v>53</v>
      </c>
      <c r="W57" s="241" t="s">
        <v>53</v>
      </c>
      <c r="X57" s="242" t="s">
        <v>53</v>
      </c>
      <c r="Y57" s="554"/>
      <c r="Z57" s="241"/>
      <c r="AA57" s="242"/>
      <c r="AB57" s="554"/>
      <c r="AC57" s="241"/>
      <c r="AD57" s="242"/>
      <c r="AE57" s="554"/>
      <c r="AF57" s="241"/>
      <c r="AG57" s="242"/>
      <c r="AH57" s="554" t="s">
        <v>53</v>
      </c>
      <c r="AI57" s="241" t="s">
        <v>53</v>
      </c>
      <c r="AJ57" s="242" t="s">
        <v>53</v>
      </c>
      <c r="AK57" s="249" t="s">
        <v>53</v>
      </c>
      <c r="AL57" s="241" t="s">
        <v>53</v>
      </c>
      <c r="AM57" s="242" t="s">
        <v>53</v>
      </c>
      <c r="AN57" s="144" t="s">
        <v>53</v>
      </c>
      <c r="AO57" s="241" t="s">
        <v>53</v>
      </c>
      <c r="AP57" s="242" t="s">
        <v>53</v>
      </c>
      <c r="AQ57" s="560"/>
      <c r="AR57" s="561"/>
      <c r="AS57" s="562"/>
      <c r="AT57" s="560" t="s">
        <v>53</v>
      </c>
      <c r="AU57" s="561" t="s">
        <v>53</v>
      </c>
      <c r="AV57" s="562" t="s">
        <v>53</v>
      </c>
      <c r="AW57" s="281"/>
      <c r="AX57" s="282"/>
      <c r="AY57" s="282"/>
      <c r="AZ57" s="282"/>
      <c r="BA57" s="283" t="s">
        <v>333</v>
      </c>
    </row>
    <row r="58" spans="1:54" s="118" customFormat="1" ht="12" customHeight="1" x14ac:dyDescent="0.25">
      <c r="A58" s="830" t="s">
        <v>65</v>
      </c>
      <c r="B58" s="800"/>
      <c r="C58" s="253" t="s">
        <v>117</v>
      </c>
      <c r="D58" s="551"/>
      <c r="E58" s="552"/>
      <c r="F58" s="553"/>
      <c r="G58" s="551"/>
      <c r="H58" s="552"/>
      <c r="I58" s="553"/>
      <c r="J58" s="551" t="s">
        <v>53</v>
      </c>
      <c r="K58" s="552" t="s">
        <v>53</v>
      </c>
      <c r="L58" s="553" t="s">
        <v>53</v>
      </c>
      <c r="M58" s="551"/>
      <c r="N58" s="552"/>
      <c r="O58" s="553"/>
      <c r="P58" s="554" t="s">
        <v>53</v>
      </c>
      <c r="Q58" s="241" t="s">
        <v>53</v>
      </c>
      <c r="R58" s="242" t="s">
        <v>53</v>
      </c>
      <c r="S58" s="554"/>
      <c r="T58" s="241"/>
      <c r="U58" s="242"/>
      <c r="V58" s="554"/>
      <c r="W58" s="241"/>
      <c r="X58" s="242"/>
      <c r="Y58" s="554" t="s">
        <v>53</v>
      </c>
      <c r="Z58" s="241" t="s">
        <v>53</v>
      </c>
      <c r="AA58" s="242" t="s">
        <v>53</v>
      </c>
      <c r="AB58" s="554"/>
      <c r="AC58" s="241"/>
      <c r="AD58" s="242"/>
      <c r="AE58" s="554" t="s">
        <v>53</v>
      </c>
      <c r="AF58" s="241" t="s">
        <v>53</v>
      </c>
      <c r="AG58" s="242" t="s">
        <v>53</v>
      </c>
      <c r="AH58" s="554" t="s">
        <v>53</v>
      </c>
      <c r="AI58" s="241" t="s">
        <v>53</v>
      </c>
      <c r="AJ58" s="242" t="s">
        <v>53</v>
      </c>
      <c r="AK58" s="249"/>
      <c r="AL58" s="241"/>
      <c r="AM58" s="242"/>
      <c r="AN58" s="144" t="s">
        <v>53</v>
      </c>
      <c r="AO58" s="241" t="s">
        <v>53</v>
      </c>
      <c r="AP58" s="242" t="s">
        <v>53</v>
      </c>
      <c r="AQ58" s="560" t="s">
        <v>372</v>
      </c>
      <c r="AR58" s="561">
        <v>9.15</v>
      </c>
      <c r="AS58" s="562">
        <v>9.15</v>
      </c>
      <c r="AT58" s="560" t="s">
        <v>53</v>
      </c>
      <c r="AU58" s="561" t="s">
        <v>53</v>
      </c>
      <c r="AV58" s="562" t="s">
        <v>53</v>
      </c>
      <c r="AW58" s="281"/>
      <c r="AX58" s="282"/>
      <c r="AY58" s="282"/>
      <c r="AZ58" s="282"/>
      <c r="BA58" s="283" t="s">
        <v>333</v>
      </c>
    </row>
    <row r="59" spans="1:54" s="118" customFormat="1" ht="12" customHeight="1" x14ac:dyDescent="0.25">
      <c r="A59" s="830" t="s">
        <v>65</v>
      </c>
      <c r="B59" s="800"/>
      <c r="C59" s="253" t="s">
        <v>171</v>
      </c>
      <c r="D59" s="551"/>
      <c r="E59" s="552"/>
      <c r="F59" s="553"/>
      <c r="G59" s="551"/>
      <c r="H59" s="552"/>
      <c r="I59" s="553"/>
      <c r="J59" s="551"/>
      <c r="K59" s="552"/>
      <c r="L59" s="553"/>
      <c r="M59" s="551"/>
      <c r="N59" s="552"/>
      <c r="O59" s="553"/>
      <c r="P59" s="554"/>
      <c r="Q59" s="241"/>
      <c r="R59" s="242"/>
      <c r="S59" s="554"/>
      <c r="T59" s="241"/>
      <c r="U59" s="242"/>
      <c r="V59" s="554"/>
      <c r="W59" s="241"/>
      <c r="X59" s="242"/>
      <c r="Y59" s="554"/>
      <c r="Z59" s="241"/>
      <c r="AA59" s="242"/>
      <c r="AB59" s="554"/>
      <c r="AC59" s="241"/>
      <c r="AD59" s="242"/>
      <c r="AE59" s="554" t="s">
        <v>53</v>
      </c>
      <c r="AF59" s="241" t="s">
        <v>53</v>
      </c>
      <c r="AG59" s="242" t="s">
        <v>53</v>
      </c>
      <c r="AH59" s="554" t="s">
        <v>53</v>
      </c>
      <c r="AI59" s="241" t="s">
        <v>53</v>
      </c>
      <c r="AJ59" s="242" t="s">
        <v>53</v>
      </c>
      <c r="AK59" s="249" t="s">
        <v>53</v>
      </c>
      <c r="AL59" s="241" t="s">
        <v>53</v>
      </c>
      <c r="AM59" s="242" t="s">
        <v>53</v>
      </c>
      <c r="AN59" s="144" t="s">
        <v>53</v>
      </c>
      <c r="AO59" s="241" t="s">
        <v>53</v>
      </c>
      <c r="AP59" s="242" t="s">
        <v>53</v>
      </c>
      <c r="AQ59" s="560"/>
      <c r="AR59" s="561"/>
      <c r="AS59" s="562"/>
      <c r="AT59" s="560"/>
      <c r="AU59" s="561"/>
      <c r="AV59" s="562"/>
      <c r="AW59" s="281" t="s">
        <v>53</v>
      </c>
      <c r="AX59" s="282" t="s">
        <v>53</v>
      </c>
      <c r="AY59" s="282" t="s">
        <v>53</v>
      </c>
      <c r="AZ59" s="282" t="s">
        <v>53</v>
      </c>
      <c r="BA59" s="283"/>
    </row>
    <row r="60" spans="1:54" s="118" customFormat="1" ht="12" customHeight="1" x14ac:dyDescent="0.25">
      <c r="A60" s="830" t="s">
        <v>65</v>
      </c>
      <c r="B60" s="800"/>
      <c r="C60" s="253" t="s">
        <v>115</v>
      </c>
      <c r="D60" s="551"/>
      <c r="E60" s="552"/>
      <c r="F60" s="553"/>
      <c r="G60" s="551"/>
      <c r="H60" s="552"/>
      <c r="I60" s="553"/>
      <c r="J60" s="551"/>
      <c r="K60" s="552"/>
      <c r="L60" s="553"/>
      <c r="M60" s="551"/>
      <c r="N60" s="552"/>
      <c r="O60" s="553"/>
      <c r="P60" s="554"/>
      <c r="Q60" s="241"/>
      <c r="R60" s="242"/>
      <c r="S60" s="554"/>
      <c r="T60" s="241"/>
      <c r="U60" s="242"/>
      <c r="V60" s="554"/>
      <c r="W60" s="241"/>
      <c r="X60" s="242"/>
      <c r="Y60" s="554"/>
      <c r="Z60" s="241"/>
      <c r="AA60" s="242"/>
      <c r="AB60" s="554"/>
      <c r="AC60" s="241"/>
      <c r="AD60" s="242"/>
      <c r="AE60" s="554" t="s">
        <v>53</v>
      </c>
      <c r="AF60" s="241" t="s">
        <v>53</v>
      </c>
      <c r="AG60" s="242" t="s">
        <v>53</v>
      </c>
      <c r="AH60" s="554" t="s">
        <v>53</v>
      </c>
      <c r="AI60" s="241" t="s">
        <v>53</v>
      </c>
      <c r="AJ60" s="242" t="s">
        <v>53</v>
      </c>
      <c r="AK60" s="249" t="s">
        <v>53</v>
      </c>
      <c r="AL60" s="241" t="s">
        <v>53</v>
      </c>
      <c r="AM60" s="242" t="s">
        <v>53</v>
      </c>
      <c r="AN60" s="144" t="s">
        <v>53</v>
      </c>
      <c r="AO60" s="241" t="s">
        <v>53</v>
      </c>
      <c r="AP60" s="242" t="s">
        <v>53</v>
      </c>
      <c r="AQ60" s="560" t="s">
        <v>53</v>
      </c>
      <c r="AR60" s="561" t="s">
        <v>53</v>
      </c>
      <c r="AS60" s="562" t="s">
        <v>53</v>
      </c>
      <c r="AT60" s="560" t="s">
        <v>53</v>
      </c>
      <c r="AU60" s="561" t="s">
        <v>53</v>
      </c>
      <c r="AV60" s="562" t="s">
        <v>53</v>
      </c>
      <c r="AW60" s="281" t="s">
        <v>53</v>
      </c>
      <c r="AX60" s="282" t="s">
        <v>53</v>
      </c>
      <c r="AY60" s="282" t="s">
        <v>53</v>
      </c>
      <c r="AZ60" s="282" t="s">
        <v>53</v>
      </c>
      <c r="BA60" s="283"/>
    </row>
    <row r="61" spans="1:54" s="118" customFormat="1" ht="12" customHeight="1" x14ac:dyDescent="0.25">
      <c r="A61" s="830" t="s">
        <v>65</v>
      </c>
      <c r="B61" s="801"/>
      <c r="C61" s="254" t="s">
        <v>177</v>
      </c>
      <c r="D61" s="551"/>
      <c r="E61" s="552"/>
      <c r="F61" s="553"/>
      <c r="G61" s="551"/>
      <c r="H61" s="552"/>
      <c r="I61" s="553"/>
      <c r="J61" s="551"/>
      <c r="K61" s="552"/>
      <c r="L61" s="553"/>
      <c r="M61" s="551"/>
      <c r="N61" s="552"/>
      <c r="O61" s="553"/>
      <c r="P61" s="555"/>
      <c r="Q61" s="247"/>
      <c r="R61" s="248"/>
      <c r="S61" s="555"/>
      <c r="T61" s="247"/>
      <c r="U61" s="248"/>
      <c r="V61" s="555"/>
      <c r="W61" s="247"/>
      <c r="X61" s="248"/>
      <c r="Y61" s="555"/>
      <c r="Z61" s="247"/>
      <c r="AA61" s="248"/>
      <c r="AB61" s="555"/>
      <c r="AC61" s="247"/>
      <c r="AD61" s="248"/>
      <c r="AE61" s="555"/>
      <c r="AF61" s="247"/>
      <c r="AG61" s="248"/>
      <c r="AH61" s="555"/>
      <c r="AI61" s="247"/>
      <c r="AJ61" s="248"/>
      <c r="AK61" s="251"/>
      <c r="AL61" s="247"/>
      <c r="AM61" s="248"/>
      <c r="AN61" s="246"/>
      <c r="AO61" s="247"/>
      <c r="AP61" s="248"/>
      <c r="AQ61" s="560" t="s">
        <v>53</v>
      </c>
      <c r="AR61" s="561" t="s">
        <v>53</v>
      </c>
      <c r="AS61" s="562" t="s">
        <v>53</v>
      </c>
      <c r="AT61" s="560"/>
      <c r="AU61" s="561"/>
      <c r="AV61" s="562"/>
      <c r="AW61" s="284" t="s">
        <v>53</v>
      </c>
      <c r="AX61" s="285" t="s">
        <v>53</v>
      </c>
      <c r="AY61" s="285" t="s">
        <v>53</v>
      </c>
      <c r="AZ61" s="285" t="s">
        <v>53</v>
      </c>
      <c r="BA61" s="286"/>
      <c r="BB61" s="296"/>
    </row>
    <row r="62" spans="1:54" s="118" customFormat="1" ht="12" customHeight="1" x14ac:dyDescent="0.25">
      <c r="A62" s="830" t="s">
        <v>65</v>
      </c>
      <c r="B62" s="799" t="s">
        <v>37</v>
      </c>
      <c r="C62" s="252" t="s">
        <v>178</v>
      </c>
      <c r="D62" s="547"/>
      <c r="E62" s="548"/>
      <c r="F62" s="549"/>
      <c r="G62" s="547"/>
      <c r="H62" s="548"/>
      <c r="I62" s="549"/>
      <c r="J62" s="547"/>
      <c r="K62" s="548"/>
      <c r="L62" s="549"/>
      <c r="M62" s="547"/>
      <c r="N62" s="548"/>
      <c r="O62" s="549"/>
      <c r="P62" s="550"/>
      <c r="Q62" s="244"/>
      <c r="R62" s="245"/>
      <c r="S62" s="550"/>
      <c r="T62" s="244"/>
      <c r="U62" s="245"/>
      <c r="V62" s="550"/>
      <c r="W62" s="244"/>
      <c r="X62" s="245"/>
      <c r="Y62" s="550"/>
      <c r="Z62" s="244"/>
      <c r="AA62" s="245"/>
      <c r="AB62" s="550"/>
      <c r="AC62" s="244"/>
      <c r="AD62" s="245"/>
      <c r="AE62" s="550"/>
      <c r="AF62" s="244"/>
      <c r="AG62" s="245"/>
      <c r="AH62" s="550"/>
      <c r="AI62" s="244"/>
      <c r="AJ62" s="245"/>
      <c r="AK62" s="250" t="s">
        <v>53</v>
      </c>
      <c r="AL62" s="244" t="s">
        <v>53</v>
      </c>
      <c r="AM62" s="245" t="s">
        <v>53</v>
      </c>
      <c r="AN62" s="243"/>
      <c r="AO62" s="244"/>
      <c r="AP62" s="245"/>
      <c r="AQ62" s="557" t="s">
        <v>53</v>
      </c>
      <c r="AR62" s="558" t="s">
        <v>53</v>
      </c>
      <c r="AS62" s="559" t="s">
        <v>53</v>
      </c>
      <c r="AT62" s="557" t="s">
        <v>53</v>
      </c>
      <c r="AU62" s="558" t="s">
        <v>53</v>
      </c>
      <c r="AV62" s="559" t="s">
        <v>53</v>
      </c>
      <c r="AW62" s="278" t="s">
        <v>334</v>
      </c>
      <c r="AX62" s="279">
        <v>103.694247</v>
      </c>
      <c r="AY62" s="279" t="s">
        <v>333</v>
      </c>
      <c r="AZ62" s="279" t="s">
        <v>53</v>
      </c>
      <c r="BA62" s="280">
        <v>105.134247</v>
      </c>
    </row>
    <row r="63" spans="1:54" s="118" customFormat="1" ht="12" customHeight="1" x14ac:dyDescent="0.25">
      <c r="A63" s="830" t="s">
        <v>65</v>
      </c>
      <c r="B63" s="800"/>
      <c r="C63" s="253" t="s">
        <v>179</v>
      </c>
      <c r="D63" s="551"/>
      <c r="E63" s="552"/>
      <c r="F63" s="553"/>
      <c r="G63" s="551"/>
      <c r="H63" s="552"/>
      <c r="I63" s="553"/>
      <c r="J63" s="551"/>
      <c r="K63" s="552"/>
      <c r="L63" s="553"/>
      <c r="M63" s="551"/>
      <c r="N63" s="552"/>
      <c r="O63" s="553"/>
      <c r="P63" s="554"/>
      <c r="Q63" s="241"/>
      <c r="R63" s="242"/>
      <c r="S63" s="554"/>
      <c r="T63" s="241"/>
      <c r="U63" s="242"/>
      <c r="V63" s="554"/>
      <c r="W63" s="241"/>
      <c r="X63" s="242"/>
      <c r="Y63" s="554"/>
      <c r="Z63" s="241"/>
      <c r="AA63" s="242"/>
      <c r="AB63" s="554"/>
      <c r="AC63" s="241"/>
      <c r="AD63" s="242"/>
      <c r="AE63" s="554"/>
      <c r="AF63" s="241"/>
      <c r="AG63" s="242"/>
      <c r="AH63" s="554"/>
      <c r="AI63" s="241"/>
      <c r="AJ63" s="242"/>
      <c r="AK63" s="249" t="s">
        <v>53</v>
      </c>
      <c r="AL63" s="241" t="s">
        <v>53</v>
      </c>
      <c r="AM63" s="242" t="s">
        <v>53</v>
      </c>
      <c r="AN63" s="144" t="s">
        <v>53</v>
      </c>
      <c r="AO63" s="241" t="s">
        <v>53</v>
      </c>
      <c r="AP63" s="242" t="s">
        <v>53</v>
      </c>
      <c r="AQ63" s="560" t="s">
        <v>53</v>
      </c>
      <c r="AR63" s="561" t="s">
        <v>53</v>
      </c>
      <c r="AS63" s="562" t="s">
        <v>53</v>
      </c>
      <c r="AT63" s="560" t="s">
        <v>53</v>
      </c>
      <c r="AU63" s="561" t="s">
        <v>53</v>
      </c>
      <c r="AV63" s="562" t="s">
        <v>53</v>
      </c>
      <c r="AW63" s="281"/>
      <c r="AX63" s="282"/>
      <c r="AY63" s="282"/>
      <c r="AZ63" s="282"/>
      <c r="BA63" s="283" t="s">
        <v>333</v>
      </c>
    </row>
    <row r="64" spans="1:54" s="118" customFormat="1" ht="12" customHeight="1" x14ac:dyDescent="0.25">
      <c r="A64" s="830" t="s">
        <v>65</v>
      </c>
      <c r="B64" s="800"/>
      <c r="C64" s="253" t="s">
        <v>120</v>
      </c>
      <c r="D64" s="551"/>
      <c r="E64" s="552"/>
      <c r="F64" s="553"/>
      <c r="G64" s="551"/>
      <c r="H64" s="552"/>
      <c r="I64" s="553"/>
      <c r="J64" s="551"/>
      <c r="K64" s="552"/>
      <c r="L64" s="553"/>
      <c r="M64" s="551"/>
      <c r="N64" s="552"/>
      <c r="O64" s="553"/>
      <c r="P64" s="554"/>
      <c r="Q64" s="241"/>
      <c r="R64" s="242"/>
      <c r="S64" s="554"/>
      <c r="T64" s="241"/>
      <c r="U64" s="242"/>
      <c r="V64" s="554"/>
      <c r="W64" s="241"/>
      <c r="X64" s="242"/>
      <c r="Y64" s="554"/>
      <c r="Z64" s="241"/>
      <c r="AA64" s="242"/>
      <c r="AB64" s="554"/>
      <c r="AC64" s="241"/>
      <c r="AD64" s="242"/>
      <c r="AE64" s="554"/>
      <c r="AF64" s="241"/>
      <c r="AG64" s="242"/>
      <c r="AH64" s="554"/>
      <c r="AI64" s="241"/>
      <c r="AJ64" s="242"/>
      <c r="AK64" s="249"/>
      <c r="AL64" s="241"/>
      <c r="AM64" s="242"/>
      <c r="AN64" s="144" t="s">
        <v>53</v>
      </c>
      <c r="AO64" s="241" t="s">
        <v>53</v>
      </c>
      <c r="AP64" s="242" t="s">
        <v>53</v>
      </c>
      <c r="AQ64" s="560"/>
      <c r="AR64" s="561"/>
      <c r="AS64" s="562"/>
      <c r="AT64" s="560"/>
      <c r="AU64" s="561"/>
      <c r="AV64" s="562"/>
      <c r="AW64" s="281"/>
      <c r="AX64" s="282"/>
      <c r="AY64" s="282"/>
      <c r="AZ64" s="282"/>
      <c r="BA64" s="283" t="s">
        <v>333</v>
      </c>
    </row>
    <row r="65" spans="1:53" s="118" customFormat="1" ht="12" customHeight="1" x14ac:dyDescent="0.25">
      <c r="A65" s="830" t="s">
        <v>65</v>
      </c>
      <c r="B65" s="801"/>
      <c r="C65" s="254" t="s">
        <v>121</v>
      </c>
      <c r="D65" s="551"/>
      <c r="E65" s="552"/>
      <c r="F65" s="553"/>
      <c r="G65" s="551"/>
      <c r="H65" s="552"/>
      <c r="I65" s="553"/>
      <c r="J65" s="551"/>
      <c r="K65" s="552"/>
      <c r="L65" s="553"/>
      <c r="M65" s="551"/>
      <c r="N65" s="552"/>
      <c r="O65" s="553"/>
      <c r="P65" s="555"/>
      <c r="Q65" s="247"/>
      <c r="R65" s="248"/>
      <c r="S65" s="555"/>
      <c r="T65" s="247"/>
      <c r="U65" s="248"/>
      <c r="V65" s="555"/>
      <c r="W65" s="247"/>
      <c r="X65" s="248"/>
      <c r="Y65" s="555"/>
      <c r="Z65" s="247"/>
      <c r="AA65" s="248"/>
      <c r="AB65" s="555"/>
      <c r="AC65" s="247"/>
      <c r="AD65" s="248"/>
      <c r="AE65" s="555"/>
      <c r="AF65" s="247"/>
      <c r="AG65" s="248"/>
      <c r="AH65" s="555" t="s">
        <v>53</v>
      </c>
      <c r="AI65" s="247" t="s">
        <v>53</v>
      </c>
      <c r="AJ65" s="248" t="s">
        <v>53</v>
      </c>
      <c r="AK65" s="251" t="s">
        <v>53</v>
      </c>
      <c r="AL65" s="247" t="s">
        <v>53</v>
      </c>
      <c r="AM65" s="248" t="s">
        <v>53</v>
      </c>
      <c r="AN65" s="246" t="s">
        <v>53</v>
      </c>
      <c r="AO65" s="247" t="s">
        <v>53</v>
      </c>
      <c r="AP65" s="248" t="s">
        <v>53</v>
      </c>
      <c r="AQ65" s="560" t="s">
        <v>53</v>
      </c>
      <c r="AR65" s="561" t="s">
        <v>53</v>
      </c>
      <c r="AS65" s="562" t="s">
        <v>53</v>
      </c>
      <c r="AT65" s="560" t="s">
        <v>372</v>
      </c>
      <c r="AU65" s="561" t="s">
        <v>53</v>
      </c>
      <c r="AV65" s="562">
        <v>21.03</v>
      </c>
      <c r="AW65" s="503"/>
      <c r="AX65" s="504"/>
      <c r="AY65" s="504"/>
      <c r="AZ65" s="504"/>
      <c r="BA65" s="579" t="s">
        <v>333</v>
      </c>
    </row>
    <row r="66" spans="1:53" s="118" customFormat="1" ht="12" customHeight="1" x14ac:dyDescent="0.25">
      <c r="A66" s="830" t="s">
        <v>65</v>
      </c>
      <c r="B66" s="799" t="s">
        <v>38</v>
      </c>
      <c r="C66" s="252" t="s">
        <v>180</v>
      </c>
      <c r="D66" s="547"/>
      <c r="E66" s="548"/>
      <c r="F66" s="549"/>
      <c r="G66" s="547"/>
      <c r="H66" s="548"/>
      <c r="I66" s="549"/>
      <c r="J66" s="547"/>
      <c r="K66" s="548"/>
      <c r="L66" s="549"/>
      <c r="M66" s="547"/>
      <c r="N66" s="548"/>
      <c r="O66" s="549"/>
      <c r="P66" s="550"/>
      <c r="Q66" s="244"/>
      <c r="R66" s="245"/>
      <c r="S66" s="550"/>
      <c r="T66" s="244"/>
      <c r="U66" s="245"/>
      <c r="V66" s="550"/>
      <c r="W66" s="244"/>
      <c r="X66" s="245"/>
      <c r="Y66" s="550" t="s">
        <v>53</v>
      </c>
      <c r="Z66" s="244" t="s">
        <v>53</v>
      </c>
      <c r="AA66" s="245" t="s">
        <v>53</v>
      </c>
      <c r="AB66" s="550" t="s">
        <v>372</v>
      </c>
      <c r="AC66" s="244">
        <v>2.37</v>
      </c>
      <c r="AD66" s="245">
        <v>5.73</v>
      </c>
      <c r="AE66" s="550" t="s">
        <v>53</v>
      </c>
      <c r="AF66" s="244" t="s">
        <v>53</v>
      </c>
      <c r="AG66" s="245" t="s">
        <v>53</v>
      </c>
      <c r="AH66" s="550" t="s">
        <v>372</v>
      </c>
      <c r="AI66" s="244">
        <v>3.76</v>
      </c>
      <c r="AJ66" s="245">
        <v>4.6399999999999997</v>
      </c>
      <c r="AK66" s="250" t="s">
        <v>256</v>
      </c>
      <c r="AL66" s="244">
        <v>7.3289999999999997</v>
      </c>
      <c r="AM66" s="245">
        <v>7.3289999999999997</v>
      </c>
      <c r="AN66" s="243" t="s">
        <v>293</v>
      </c>
      <c r="AO66" s="244">
        <v>6.76</v>
      </c>
      <c r="AP66" s="245">
        <v>6.76</v>
      </c>
      <c r="AQ66" s="557" t="s">
        <v>256</v>
      </c>
      <c r="AR66" s="558">
        <v>15.478999999999999</v>
      </c>
      <c r="AS66" s="559">
        <v>15.478999999999999</v>
      </c>
      <c r="AT66" s="557" t="s">
        <v>255</v>
      </c>
      <c r="AU66" s="558">
        <v>13.91</v>
      </c>
      <c r="AV66" s="559">
        <v>13.91</v>
      </c>
      <c r="AW66" s="278"/>
      <c r="AX66" s="279"/>
      <c r="AY66" s="279"/>
      <c r="AZ66" s="279"/>
      <c r="BA66" s="280" t="s">
        <v>333</v>
      </c>
    </row>
    <row r="67" spans="1:53" s="118" customFormat="1" ht="12" customHeight="1" x14ac:dyDescent="0.25">
      <c r="A67" s="830" t="s">
        <v>65</v>
      </c>
      <c r="B67" s="800"/>
      <c r="C67" s="253" t="s">
        <v>181</v>
      </c>
      <c r="D67" s="551"/>
      <c r="E67" s="552"/>
      <c r="F67" s="553"/>
      <c r="G67" s="551" t="s">
        <v>53</v>
      </c>
      <c r="H67" s="552" t="s">
        <v>53</v>
      </c>
      <c r="I67" s="553" t="s">
        <v>53</v>
      </c>
      <c r="J67" s="551" t="s">
        <v>53</v>
      </c>
      <c r="K67" s="552" t="s">
        <v>53</v>
      </c>
      <c r="L67" s="553" t="s">
        <v>53</v>
      </c>
      <c r="M67" s="551"/>
      <c r="N67" s="552"/>
      <c r="O67" s="553"/>
      <c r="P67" s="554"/>
      <c r="Q67" s="241"/>
      <c r="R67" s="242"/>
      <c r="S67" s="554" t="s">
        <v>53</v>
      </c>
      <c r="T67" s="241" t="s">
        <v>53</v>
      </c>
      <c r="U67" s="242" t="s">
        <v>53</v>
      </c>
      <c r="V67" s="554" t="s">
        <v>53</v>
      </c>
      <c r="W67" s="241" t="s">
        <v>53</v>
      </c>
      <c r="X67" s="242" t="s">
        <v>53</v>
      </c>
      <c r="Y67" s="554" t="s">
        <v>53</v>
      </c>
      <c r="Z67" s="241" t="s">
        <v>53</v>
      </c>
      <c r="AA67" s="242" t="s">
        <v>53</v>
      </c>
      <c r="AB67" s="554" t="s">
        <v>53</v>
      </c>
      <c r="AC67" s="241" t="s">
        <v>53</v>
      </c>
      <c r="AD67" s="242" t="s">
        <v>53</v>
      </c>
      <c r="AE67" s="554" t="s">
        <v>53</v>
      </c>
      <c r="AF67" s="241" t="s">
        <v>53</v>
      </c>
      <c r="AG67" s="242" t="s">
        <v>53</v>
      </c>
      <c r="AH67" s="554" t="s">
        <v>53</v>
      </c>
      <c r="AI67" s="241" t="s">
        <v>53</v>
      </c>
      <c r="AJ67" s="242" t="s">
        <v>53</v>
      </c>
      <c r="AK67" s="249" t="s">
        <v>372</v>
      </c>
      <c r="AL67" s="241" t="s">
        <v>53</v>
      </c>
      <c r="AM67" s="242">
        <v>45.31</v>
      </c>
      <c r="AN67" s="144"/>
      <c r="AO67" s="241"/>
      <c r="AP67" s="242"/>
      <c r="AQ67" s="560" t="s">
        <v>53</v>
      </c>
      <c r="AR67" s="561" t="s">
        <v>53</v>
      </c>
      <c r="AS67" s="562" t="s">
        <v>53</v>
      </c>
      <c r="AT67" s="560"/>
      <c r="AU67" s="561"/>
      <c r="AV67" s="562"/>
      <c r="AW67" s="281"/>
      <c r="AX67" s="282"/>
      <c r="AY67" s="282"/>
      <c r="AZ67" s="282"/>
      <c r="BA67" s="283" t="s">
        <v>333</v>
      </c>
    </row>
    <row r="68" spans="1:53" s="118" customFormat="1" ht="12" customHeight="1" x14ac:dyDescent="0.25">
      <c r="A68" s="830" t="s">
        <v>65</v>
      </c>
      <c r="B68" s="801"/>
      <c r="C68" s="254" t="s">
        <v>417</v>
      </c>
      <c r="D68" s="551"/>
      <c r="E68" s="552"/>
      <c r="F68" s="553"/>
      <c r="G68" s="551" t="s">
        <v>53</v>
      </c>
      <c r="H68" s="552" t="s">
        <v>53</v>
      </c>
      <c r="I68" s="553" t="s">
        <v>53</v>
      </c>
      <c r="J68" s="551" t="s">
        <v>53</v>
      </c>
      <c r="K68" s="552" t="s">
        <v>53</v>
      </c>
      <c r="L68" s="553" t="s">
        <v>53</v>
      </c>
      <c r="M68" s="551"/>
      <c r="N68" s="552"/>
      <c r="O68" s="553"/>
      <c r="P68" s="555"/>
      <c r="Q68" s="247"/>
      <c r="R68" s="248"/>
      <c r="S68" s="555"/>
      <c r="T68" s="247"/>
      <c r="U68" s="248"/>
      <c r="V68" s="555"/>
      <c r="W68" s="247"/>
      <c r="X68" s="248"/>
      <c r="Y68" s="555" t="s">
        <v>53</v>
      </c>
      <c r="Z68" s="247" t="s">
        <v>53</v>
      </c>
      <c r="AA68" s="248" t="s">
        <v>53</v>
      </c>
      <c r="AB68" s="555" t="s">
        <v>53</v>
      </c>
      <c r="AC68" s="247" t="s">
        <v>53</v>
      </c>
      <c r="AD68" s="248" t="s">
        <v>53</v>
      </c>
      <c r="AE68" s="555"/>
      <c r="AF68" s="247"/>
      <c r="AG68" s="248"/>
      <c r="AH68" s="555"/>
      <c r="AI68" s="247"/>
      <c r="AJ68" s="248"/>
      <c r="AK68" s="251"/>
      <c r="AL68" s="247"/>
      <c r="AM68" s="248"/>
      <c r="AN68" s="246" t="s">
        <v>53</v>
      </c>
      <c r="AO68" s="247" t="s">
        <v>53</v>
      </c>
      <c r="AP68" s="248" t="s">
        <v>53</v>
      </c>
      <c r="AQ68" s="563" t="s">
        <v>53</v>
      </c>
      <c r="AR68" s="564" t="s">
        <v>53</v>
      </c>
      <c r="AS68" s="565" t="s">
        <v>53</v>
      </c>
      <c r="AT68" s="563" t="s">
        <v>53</v>
      </c>
      <c r="AU68" s="564" t="s">
        <v>53</v>
      </c>
      <c r="AV68" s="565" t="s">
        <v>53</v>
      </c>
      <c r="AW68" s="284" t="s">
        <v>53</v>
      </c>
      <c r="AX68" s="285" t="s">
        <v>53</v>
      </c>
      <c r="AY68" s="285" t="s">
        <v>53</v>
      </c>
      <c r="AZ68" s="285" t="s">
        <v>53</v>
      </c>
      <c r="BA68" s="286"/>
    </row>
    <row r="69" spans="1:53" s="118" customFormat="1" ht="12" customHeight="1" x14ac:dyDescent="0.25">
      <c r="A69" s="830" t="s">
        <v>65</v>
      </c>
      <c r="B69" s="799" t="s">
        <v>42</v>
      </c>
      <c r="C69" s="252" t="s">
        <v>182</v>
      </c>
      <c r="D69" s="547"/>
      <c r="E69" s="548"/>
      <c r="F69" s="549"/>
      <c r="G69" s="547"/>
      <c r="H69" s="548"/>
      <c r="I69" s="549"/>
      <c r="J69" s="547"/>
      <c r="K69" s="548"/>
      <c r="L69" s="549"/>
      <c r="M69" s="547" t="s">
        <v>53</v>
      </c>
      <c r="N69" s="548" t="s">
        <v>53</v>
      </c>
      <c r="O69" s="549" t="s">
        <v>53</v>
      </c>
      <c r="P69" s="550" t="s">
        <v>53</v>
      </c>
      <c r="Q69" s="244" t="s">
        <v>53</v>
      </c>
      <c r="R69" s="245" t="s">
        <v>53</v>
      </c>
      <c r="S69" s="550" t="s">
        <v>53</v>
      </c>
      <c r="T69" s="244" t="s">
        <v>53</v>
      </c>
      <c r="U69" s="245" t="s">
        <v>53</v>
      </c>
      <c r="V69" s="550"/>
      <c r="W69" s="244"/>
      <c r="X69" s="245"/>
      <c r="Y69" s="550"/>
      <c r="Z69" s="244"/>
      <c r="AA69" s="245"/>
      <c r="AB69" s="550"/>
      <c r="AC69" s="244"/>
      <c r="AD69" s="245"/>
      <c r="AE69" s="550"/>
      <c r="AF69" s="244"/>
      <c r="AG69" s="245"/>
      <c r="AH69" s="550"/>
      <c r="AI69" s="244"/>
      <c r="AJ69" s="245"/>
      <c r="AK69" s="250" t="s">
        <v>53</v>
      </c>
      <c r="AL69" s="244" t="s">
        <v>53</v>
      </c>
      <c r="AM69" s="245" t="s">
        <v>53</v>
      </c>
      <c r="AN69" s="243" t="s">
        <v>53</v>
      </c>
      <c r="AO69" s="244" t="s">
        <v>53</v>
      </c>
      <c r="AP69" s="245" t="s">
        <v>53</v>
      </c>
      <c r="AQ69" s="560"/>
      <c r="AR69" s="561"/>
      <c r="AS69" s="562"/>
      <c r="AT69" s="560"/>
      <c r="AU69" s="561"/>
      <c r="AV69" s="562"/>
      <c r="AW69" s="278"/>
      <c r="AX69" s="279"/>
      <c r="AY69" s="279"/>
      <c r="AZ69" s="279"/>
      <c r="BA69" s="280" t="s">
        <v>333</v>
      </c>
    </row>
    <row r="70" spans="1:53" s="118" customFormat="1" ht="12" customHeight="1" x14ac:dyDescent="0.25">
      <c r="A70" s="830" t="s">
        <v>65</v>
      </c>
      <c r="B70" s="800"/>
      <c r="C70" s="253" t="s">
        <v>184</v>
      </c>
      <c r="D70" s="551"/>
      <c r="E70" s="552"/>
      <c r="F70" s="553"/>
      <c r="G70" s="551"/>
      <c r="H70" s="552"/>
      <c r="I70" s="553"/>
      <c r="J70" s="551"/>
      <c r="K70" s="552"/>
      <c r="L70" s="553"/>
      <c r="M70" s="551"/>
      <c r="N70" s="552"/>
      <c r="O70" s="553"/>
      <c r="P70" s="554" t="s">
        <v>53</v>
      </c>
      <c r="Q70" s="241" t="s">
        <v>53</v>
      </c>
      <c r="R70" s="242" t="s">
        <v>53</v>
      </c>
      <c r="S70" s="554"/>
      <c r="T70" s="241"/>
      <c r="U70" s="242"/>
      <c r="V70" s="554"/>
      <c r="W70" s="241"/>
      <c r="X70" s="242"/>
      <c r="Y70" s="554"/>
      <c r="Z70" s="241"/>
      <c r="AA70" s="242"/>
      <c r="AB70" s="554" t="s">
        <v>53</v>
      </c>
      <c r="AC70" s="241" t="s">
        <v>53</v>
      </c>
      <c r="AD70" s="242" t="s">
        <v>53</v>
      </c>
      <c r="AE70" s="554"/>
      <c r="AF70" s="241"/>
      <c r="AG70" s="242"/>
      <c r="AH70" s="554"/>
      <c r="AI70" s="241"/>
      <c r="AJ70" s="242"/>
      <c r="AK70" s="249" t="s">
        <v>53</v>
      </c>
      <c r="AL70" s="241" t="s">
        <v>53</v>
      </c>
      <c r="AM70" s="242" t="s">
        <v>53</v>
      </c>
      <c r="AN70" s="144" t="s">
        <v>53</v>
      </c>
      <c r="AO70" s="241" t="s">
        <v>53</v>
      </c>
      <c r="AP70" s="242" t="s">
        <v>53</v>
      </c>
      <c r="AQ70" s="560" t="s">
        <v>53</v>
      </c>
      <c r="AR70" s="561" t="s">
        <v>53</v>
      </c>
      <c r="AS70" s="562" t="s">
        <v>53</v>
      </c>
      <c r="AT70" s="560" t="s">
        <v>53</v>
      </c>
      <c r="AU70" s="561" t="s">
        <v>53</v>
      </c>
      <c r="AV70" s="562" t="s">
        <v>53</v>
      </c>
      <c r="AW70" s="281" t="s">
        <v>53</v>
      </c>
      <c r="AX70" s="282" t="s">
        <v>53</v>
      </c>
      <c r="AY70" s="282" t="s">
        <v>53</v>
      </c>
      <c r="AZ70" s="282" t="s">
        <v>53</v>
      </c>
      <c r="BA70" s="283"/>
    </row>
    <row r="71" spans="1:53" s="118" customFormat="1" ht="12" customHeight="1" x14ac:dyDescent="0.25">
      <c r="A71" s="830" t="s">
        <v>65</v>
      </c>
      <c r="B71" s="801"/>
      <c r="C71" s="254" t="s">
        <v>185</v>
      </c>
      <c r="D71" s="551"/>
      <c r="E71" s="552"/>
      <c r="F71" s="553"/>
      <c r="G71" s="551" t="s">
        <v>53</v>
      </c>
      <c r="H71" s="552" t="s">
        <v>53</v>
      </c>
      <c r="I71" s="553" t="s">
        <v>53</v>
      </c>
      <c r="J71" s="551"/>
      <c r="K71" s="552"/>
      <c r="L71" s="553"/>
      <c r="M71" s="551"/>
      <c r="N71" s="552"/>
      <c r="O71" s="553"/>
      <c r="P71" s="555"/>
      <c r="Q71" s="247"/>
      <c r="R71" s="248"/>
      <c r="S71" s="555"/>
      <c r="T71" s="247"/>
      <c r="U71" s="248"/>
      <c r="V71" s="555"/>
      <c r="W71" s="247"/>
      <c r="X71" s="248"/>
      <c r="Y71" s="555"/>
      <c r="Z71" s="247"/>
      <c r="AA71" s="248"/>
      <c r="AB71" s="555"/>
      <c r="AC71" s="247"/>
      <c r="AD71" s="248"/>
      <c r="AE71" s="555"/>
      <c r="AF71" s="247"/>
      <c r="AG71" s="248"/>
      <c r="AH71" s="555"/>
      <c r="AI71" s="247"/>
      <c r="AJ71" s="248"/>
      <c r="AK71" s="251" t="s">
        <v>53</v>
      </c>
      <c r="AL71" s="247" t="s">
        <v>53</v>
      </c>
      <c r="AM71" s="248" t="s">
        <v>53</v>
      </c>
      <c r="AN71" s="246" t="s">
        <v>53</v>
      </c>
      <c r="AO71" s="247" t="s">
        <v>53</v>
      </c>
      <c r="AP71" s="248" t="s">
        <v>53</v>
      </c>
      <c r="AQ71" s="563" t="s">
        <v>53</v>
      </c>
      <c r="AR71" s="564" t="s">
        <v>53</v>
      </c>
      <c r="AS71" s="565" t="s">
        <v>53</v>
      </c>
      <c r="AT71" s="560" t="s">
        <v>53</v>
      </c>
      <c r="AU71" s="561" t="s">
        <v>53</v>
      </c>
      <c r="AV71" s="562" t="s">
        <v>53</v>
      </c>
      <c r="AW71" s="503" t="s">
        <v>53</v>
      </c>
      <c r="AX71" s="504" t="s">
        <v>53</v>
      </c>
      <c r="AY71" s="504" t="s">
        <v>53</v>
      </c>
      <c r="AZ71" s="504" t="s">
        <v>53</v>
      </c>
      <c r="BA71" s="579"/>
    </row>
    <row r="72" spans="1:53" s="118" customFormat="1" ht="12" customHeight="1" x14ac:dyDescent="0.25">
      <c r="A72" s="827" t="s">
        <v>30</v>
      </c>
      <c r="B72" s="831" t="s">
        <v>39</v>
      </c>
      <c r="C72" s="234" t="s">
        <v>123</v>
      </c>
      <c r="D72" s="566" t="s">
        <v>53</v>
      </c>
      <c r="E72" s="567" t="s">
        <v>53</v>
      </c>
      <c r="F72" s="568" t="s">
        <v>53</v>
      </c>
      <c r="G72" s="566" t="s">
        <v>372</v>
      </c>
      <c r="H72" s="567">
        <v>9.94</v>
      </c>
      <c r="I72" s="568">
        <v>9.94</v>
      </c>
      <c r="J72" s="566" t="s">
        <v>372</v>
      </c>
      <c r="K72" s="567">
        <v>8.5399999999999991</v>
      </c>
      <c r="L72" s="568">
        <v>8.9659999999999993</v>
      </c>
      <c r="M72" s="566" t="s">
        <v>256</v>
      </c>
      <c r="N72" s="567">
        <v>2.88</v>
      </c>
      <c r="O72" s="568">
        <v>6.4359999999999999</v>
      </c>
      <c r="P72" s="229" t="s">
        <v>335</v>
      </c>
      <c r="Q72" s="230">
        <v>6.42</v>
      </c>
      <c r="R72" s="231">
        <v>10.786</v>
      </c>
      <c r="S72" s="229" t="s">
        <v>335</v>
      </c>
      <c r="T72" s="230">
        <v>6.59</v>
      </c>
      <c r="U72" s="231">
        <v>8.35</v>
      </c>
      <c r="V72" s="229" t="s">
        <v>368</v>
      </c>
      <c r="W72" s="230">
        <v>4.67</v>
      </c>
      <c r="X72" s="231">
        <v>14.9915</v>
      </c>
      <c r="Y72" s="229" t="s">
        <v>257</v>
      </c>
      <c r="Z72" s="230">
        <v>11.6576</v>
      </c>
      <c r="AA72" s="231">
        <v>18.817599999999999</v>
      </c>
      <c r="AB72" s="229" t="s">
        <v>329</v>
      </c>
      <c r="AC72" s="230">
        <v>28.867999999999999</v>
      </c>
      <c r="AD72" s="231">
        <v>82.158000000000001</v>
      </c>
      <c r="AE72" s="229" t="s">
        <v>336</v>
      </c>
      <c r="AF72" s="230">
        <v>32.549999999999997</v>
      </c>
      <c r="AG72" s="231">
        <v>91.5</v>
      </c>
      <c r="AH72" s="229" t="s">
        <v>323</v>
      </c>
      <c r="AI72" s="230">
        <v>97.21</v>
      </c>
      <c r="AJ72" s="231">
        <v>153.55000000000001</v>
      </c>
      <c r="AK72" s="238" t="s">
        <v>331</v>
      </c>
      <c r="AL72" s="230">
        <v>124.37</v>
      </c>
      <c r="AM72" s="231">
        <v>176.33</v>
      </c>
      <c r="AN72" s="240" t="s">
        <v>295</v>
      </c>
      <c r="AO72" s="230">
        <v>153.58000000000001</v>
      </c>
      <c r="AP72" s="231">
        <v>229.08</v>
      </c>
      <c r="AQ72" s="560" t="s">
        <v>295</v>
      </c>
      <c r="AR72" s="561">
        <v>160.30000000000001</v>
      </c>
      <c r="AS72" s="562">
        <v>217.81440000000001</v>
      </c>
      <c r="AT72" s="557" t="s">
        <v>295</v>
      </c>
      <c r="AU72" s="558">
        <v>224.21</v>
      </c>
      <c r="AV72" s="559">
        <v>324.6345</v>
      </c>
      <c r="AW72" s="505" t="s">
        <v>370</v>
      </c>
      <c r="AX72" s="506">
        <v>205.39389700000001</v>
      </c>
      <c r="AY72" s="506">
        <v>10.95</v>
      </c>
      <c r="AZ72" s="506">
        <v>51.514400000000002</v>
      </c>
      <c r="BA72" s="580">
        <v>267.85829699999999</v>
      </c>
    </row>
    <row r="73" spans="1:53" s="118" customFormat="1" ht="12" customHeight="1" x14ac:dyDescent="0.25">
      <c r="A73" s="827"/>
      <c r="B73" s="832"/>
      <c r="C73" s="232" t="s">
        <v>186</v>
      </c>
      <c r="D73" s="569" t="s">
        <v>53</v>
      </c>
      <c r="E73" s="570" t="s">
        <v>53</v>
      </c>
      <c r="F73" s="571" t="s">
        <v>53</v>
      </c>
      <c r="G73" s="569" t="s">
        <v>53</v>
      </c>
      <c r="H73" s="570" t="s">
        <v>53</v>
      </c>
      <c r="I73" s="571" t="s">
        <v>53</v>
      </c>
      <c r="J73" s="569" t="s">
        <v>255</v>
      </c>
      <c r="K73" s="570">
        <v>4.8</v>
      </c>
      <c r="L73" s="571">
        <v>12.27</v>
      </c>
      <c r="M73" s="569" t="s">
        <v>329</v>
      </c>
      <c r="N73" s="570">
        <v>261.33800000000002</v>
      </c>
      <c r="O73" s="571">
        <v>264.238</v>
      </c>
      <c r="P73" s="199" t="s">
        <v>258</v>
      </c>
      <c r="Q73" s="200" t="s">
        <v>635</v>
      </c>
      <c r="R73" s="201">
        <v>187.66</v>
      </c>
      <c r="S73" s="199" t="s">
        <v>368</v>
      </c>
      <c r="T73" s="200">
        <v>178.01</v>
      </c>
      <c r="U73" s="201">
        <v>178.01</v>
      </c>
      <c r="V73" s="199" t="s">
        <v>257</v>
      </c>
      <c r="W73" s="200">
        <v>136.30009999999999</v>
      </c>
      <c r="X73" s="201">
        <v>137.26499999999999</v>
      </c>
      <c r="Y73" s="199" t="s">
        <v>293</v>
      </c>
      <c r="Z73" s="200">
        <v>43.32</v>
      </c>
      <c r="AA73" s="201">
        <v>47.29</v>
      </c>
      <c r="AB73" s="199" t="s">
        <v>293</v>
      </c>
      <c r="AC73" s="200" t="s">
        <v>53</v>
      </c>
      <c r="AD73" s="201">
        <v>30.88</v>
      </c>
      <c r="AE73" s="199" t="s">
        <v>257</v>
      </c>
      <c r="AF73" s="200">
        <v>38.549999999999997</v>
      </c>
      <c r="AG73" s="201">
        <v>68.33</v>
      </c>
      <c r="AH73" s="199" t="s">
        <v>368</v>
      </c>
      <c r="AI73" s="200">
        <v>75.12</v>
      </c>
      <c r="AJ73" s="201">
        <v>92.92</v>
      </c>
      <c r="AK73" s="225" t="s">
        <v>258</v>
      </c>
      <c r="AL73" s="200">
        <v>68.12</v>
      </c>
      <c r="AM73" s="201">
        <v>451.93</v>
      </c>
      <c r="AN73" s="222" t="s">
        <v>53</v>
      </c>
      <c r="AO73" s="200">
        <v>20.25</v>
      </c>
      <c r="AP73" s="201" t="s">
        <v>53</v>
      </c>
      <c r="AQ73" s="560" t="s">
        <v>330</v>
      </c>
      <c r="AR73" s="561">
        <v>434.08</v>
      </c>
      <c r="AS73" s="562">
        <v>445.11599999999999</v>
      </c>
      <c r="AT73" s="560" t="s">
        <v>258</v>
      </c>
      <c r="AU73" s="561">
        <v>152.7765</v>
      </c>
      <c r="AV73" s="562">
        <v>155.58449999999999</v>
      </c>
      <c r="AW73" s="290" t="s">
        <v>336</v>
      </c>
      <c r="AX73" s="291">
        <v>249.73604</v>
      </c>
      <c r="AY73" s="291" t="s">
        <v>53</v>
      </c>
      <c r="AZ73" s="291">
        <v>1.19</v>
      </c>
      <c r="BA73" s="292">
        <v>267.71604000000002</v>
      </c>
    </row>
    <row r="74" spans="1:53" s="118" customFormat="1" ht="12" customHeight="1" x14ac:dyDescent="0.25">
      <c r="A74" s="827"/>
      <c r="B74" s="832"/>
      <c r="C74" s="232" t="s">
        <v>189</v>
      </c>
      <c r="D74" s="569" t="s">
        <v>292</v>
      </c>
      <c r="E74" s="570">
        <v>42.6</v>
      </c>
      <c r="F74" s="571">
        <v>58.1</v>
      </c>
      <c r="G74" s="569" t="s">
        <v>335</v>
      </c>
      <c r="H74" s="570">
        <v>33.76</v>
      </c>
      <c r="I74" s="571">
        <v>62.86</v>
      </c>
      <c r="J74" s="569" t="s">
        <v>293</v>
      </c>
      <c r="K74" s="570">
        <v>30.975000000000001</v>
      </c>
      <c r="L74" s="571">
        <v>36.055</v>
      </c>
      <c r="M74" s="569" t="s">
        <v>335</v>
      </c>
      <c r="N74" s="570">
        <v>34.524999999999999</v>
      </c>
      <c r="O74" s="571">
        <v>44.3202</v>
      </c>
      <c r="P74" s="199" t="s">
        <v>294</v>
      </c>
      <c r="Q74" s="200">
        <v>75.489999999999995</v>
      </c>
      <c r="R74" s="201">
        <v>87.485699999999994</v>
      </c>
      <c r="S74" s="199" t="s">
        <v>262</v>
      </c>
      <c r="T74" s="200">
        <v>229.321</v>
      </c>
      <c r="U74" s="201">
        <v>269.88299999999998</v>
      </c>
      <c r="V74" s="199" t="s">
        <v>330</v>
      </c>
      <c r="W74" s="200">
        <v>54.69</v>
      </c>
      <c r="X74" s="201">
        <v>74.069999999999993</v>
      </c>
      <c r="Y74" s="199" t="s">
        <v>336</v>
      </c>
      <c r="Z74" s="200">
        <v>150.86000000000001</v>
      </c>
      <c r="AA74" s="201">
        <v>212.5949</v>
      </c>
      <c r="AB74" s="199" t="s">
        <v>369</v>
      </c>
      <c r="AC74" s="200">
        <v>193.30600000000001</v>
      </c>
      <c r="AD74" s="201">
        <v>303.23599999999999</v>
      </c>
      <c r="AE74" s="199" t="s">
        <v>296</v>
      </c>
      <c r="AF74" s="200">
        <v>208.13</v>
      </c>
      <c r="AG74" s="201">
        <v>303.33</v>
      </c>
      <c r="AH74" s="199" t="s">
        <v>259</v>
      </c>
      <c r="AI74" s="200">
        <v>341.58</v>
      </c>
      <c r="AJ74" s="201">
        <v>384.15</v>
      </c>
      <c r="AK74" s="225" t="s">
        <v>297</v>
      </c>
      <c r="AL74" s="200">
        <v>342.6</v>
      </c>
      <c r="AM74" s="201">
        <v>369.88499999999999</v>
      </c>
      <c r="AN74" s="222" t="s">
        <v>370</v>
      </c>
      <c r="AO74" s="200">
        <v>429.91</v>
      </c>
      <c r="AP74" s="201">
        <v>480.08</v>
      </c>
      <c r="AQ74" s="560" t="s">
        <v>267</v>
      </c>
      <c r="AR74" s="561">
        <v>182.08920000000001</v>
      </c>
      <c r="AS74" s="562">
        <v>209.5684</v>
      </c>
      <c r="AT74" s="560" t="s">
        <v>266</v>
      </c>
      <c r="AU74" s="561">
        <v>317.00450000000001</v>
      </c>
      <c r="AV74" s="562">
        <v>350.42450000000002</v>
      </c>
      <c r="AW74" s="290" t="s">
        <v>363</v>
      </c>
      <c r="AX74" s="291">
        <v>204.231143</v>
      </c>
      <c r="AY74" s="291" t="s">
        <v>53</v>
      </c>
      <c r="AZ74" s="291">
        <v>11.708133</v>
      </c>
      <c r="BA74" s="292">
        <v>222.51647600000001</v>
      </c>
    </row>
    <row r="75" spans="1:53" s="118" customFormat="1" ht="12" customHeight="1" x14ac:dyDescent="0.25">
      <c r="A75" s="827"/>
      <c r="B75" s="832"/>
      <c r="C75" s="232" t="s">
        <v>188</v>
      </c>
      <c r="D75" s="569"/>
      <c r="E75" s="570"/>
      <c r="F75" s="571"/>
      <c r="G75" s="569"/>
      <c r="H75" s="570"/>
      <c r="I75" s="571"/>
      <c r="J75" s="569"/>
      <c r="K75" s="570"/>
      <c r="L75" s="571"/>
      <c r="M75" s="569" t="s">
        <v>53</v>
      </c>
      <c r="N75" s="570" t="s">
        <v>53</v>
      </c>
      <c r="O75" s="571" t="s">
        <v>53</v>
      </c>
      <c r="P75" s="199" t="s">
        <v>372</v>
      </c>
      <c r="Q75" s="200">
        <v>3.23</v>
      </c>
      <c r="R75" s="201">
        <v>3.29</v>
      </c>
      <c r="S75" s="199" t="s">
        <v>53</v>
      </c>
      <c r="T75" s="200" t="s">
        <v>53</v>
      </c>
      <c r="U75" s="201" t="s">
        <v>53</v>
      </c>
      <c r="V75" s="199" t="s">
        <v>372</v>
      </c>
      <c r="W75" s="200">
        <v>4.3727</v>
      </c>
      <c r="X75" s="201">
        <v>4.3727</v>
      </c>
      <c r="Y75" s="199" t="s">
        <v>334</v>
      </c>
      <c r="Z75" s="200">
        <v>39.357399999999998</v>
      </c>
      <c r="AA75" s="201">
        <v>46.683999999999997</v>
      </c>
      <c r="AB75" s="199" t="s">
        <v>256</v>
      </c>
      <c r="AC75" s="200">
        <v>49.285499999999999</v>
      </c>
      <c r="AD75" s="201">
        <v>55.898099999999999</v>
      </c>
      <c r="AE75" s="199" t="s">
        <v>256</v>
      </c>
      <c r="AF75" s="200">
        <v>45.64</v>
      </c>
      <c r="AG75" s="201">
        <v>90.778599999999997</v>
      </c>
      <c r="AH75" s="199" t="s">
        <v>334</v>
      </c>
      <c r="AI75" s="200">
        <v>30.92</v>
      </c>
      <c r="AJ75" s="201">
        <v>66.875699999999995</v>
      </c>
      <c r="AK75" s="225" t="s">
        <v>368</v>
      </c>
      <c r="AL75" s="200">
        <v>94.49</v>
      </c>
      <c r="AM75" s="201">
        <v>102.2021</v>
      </c>
      <c r="AN75" s="222" t="s">
        <v>294</v>
      </c>
      <c r="AO75" s="200">
        <v>88.05</v>
      </c>
      <c r="AP75" s="201">
        <v>93.9</v>
      </c>
      <c r="AQ75" s="560" t="s">
        <v>330</v>
      </c>
      <c r="AR75" s="561">
        <v>63.546500000000002</v>
      </c>
      <c r="AS75" s="562">
        <v>73.515299999999996</v>
      </c>
      <c r="AT75" s="560" t="s">
        <v>294</v>
      </c>
      <c r="AU75" s="561">
        <v>52.452399999999997</v>
      </c>
      <c r="AV75" s="562">
        <v>69.753399999999999</v>
      </c>
      <c r="AW75" s="290" t="s">
        <v>264</v>
      </c>
      <c r="AX75" s="291">
        <v>133.20099999999999</v>
      </c>
      <c r="AY75" s="291" t="s">
        <v>53</v>
      </c>
      <c r="AZ75" s="291">
        <v>30.8644</v>
      </c>
      <c r="BA75" s="292">
        <v>167.31620000000001</v>
      </c>
    </row>
    <row r="76" spans="1:53" s="118" customFormat="1" ht="12" customHeight="1" x14ac:dyDescent="0.25">
      <c r="A76" s="827"/>
      <c r="B76" s="832"/>
      <c r="C76" s="232" t="s">
        <v>124</v>
      </c>
      <c r="D76" s="569"/>
      <c r="E76" s="570"/>
      <c r="F76" s="571"/>
      <c r="G76" s="569"/>
      <c r="H76" s="570"/>
      <c r="I76" s="571"/>
      <c r="J76" s="569"/>
      <c r="K76" s="570"/>
      <c r="L76" s="571"/>
      <c r="M76" s="569"/>
      <c r="N76" s="570"/>
      <c r="O76" s="571"/>
      <c r="P76" s="199" t="s">
        <v>53</v>
      </c>
      <c r="Q76" s="200" t="s">
        <v>53</v>
      </c>
      <c r="R76" s="201" t="s">
        <v>53</v>
      </c>
      <c r="S76" s="199"/>
      <c r="T76" s="200"/>
      <c r="U76" s="201"/>
      <c r="V76" s="199" t="s">
        <v>53</v>
      </c>
      <c r="W76" s="200" t="s">
        <v>53</v>
      </c>
      <c r="X76" s="201" t="s">
        <v>53</v>
      </c>
      <c r="Y76" s="199"/>
      <c r="Z76" s="200"/>
      <c r="AA76" s="201"/>
      <c r="AB76" s="199"/>
      <c r="AC76" s="200"/>
      <c r="AD76" s="201"/>
      <c r="AE76" s="199"/>
      <c r="AF76" s="200"/>
      <c r="AG76" s="201"/>
      <c r="AH76" s="199"/>
      <c r="AI76" s="200"/>
      <c r="AJ76" s="201"/>
      <c r="AK76" s="225"/>
      <c r="AL76" s="200"/>
      <c r="AM76" s="201"/>
      <c r="AN76" s="222" t="s">
        <v>53</v>
      </c>
      <c r="AO76" s="200" t="s">
        <v>53</v>
      </c>
      <c r="AP76" s="201" t="s">
        <v>53</v>
      </c>
      <c r="AQ76" s="560" t="s">
        <v>53</v>
      </c>
      <c r="AR76" s="561" t="s">
        <v>53</v>
      </c>
      <c r="AS76" s="562" t="s">
        <v>53</v>
      </c>
      <c r="AT76" s="560" t="s">
        <v>372</v>
      </c>
      <c r="AU76" s="561">
        <v>5.82</v>
      </c>
      <c r="AV76" s="562">
        <v>5.82</v>
      </c>
      <c r="AW76" s="222" t="s">
        <v>53</v>
      </c>
      <c r="AX76" s="200" t="s">
        <v>53</v>
      </c>
      <c r="AY76" s="200" t="s">
        <v>53</v>
      </c>
      <c r="AZ76" s="200" t="s">
        <v>53</v>
      </c>
      <c r="BA76" s="201"/>
    </row>
    <row r="77" spans="1:53" s="118" customFormat="1" ht="12" customHeight="1" x14ac:dyDescent="0.25">
      <c r="A77" s="827"/>
      <c r="B77" s="832" t="s">
        <v>50</v>
      </c>
      <c r="C77" s="234" t="s">
        <v>191</v>
      </c>
      <c r="D77" s="566" t="s">
        <v>262</v>
      </c>
      <c r="E77" s="567">
        <v>3392.1149999999998</v>
      </c>
      <c r="F77" s="568">
        <v>3392.1149999999998</v>
      </c>
      <c r="G77" s="566" t="s">
        <v>262</v>
      </c>
      <c r="H77" s="567">
        <v>1379.1410000000001</v>
      </c>
      <c r="I77" s="568">
        <v>1413.741</v>
      </c>
      <c r="J77" s="566" t="s">
        <v>336</v>
      </c>
      <c r="K77" s="567">
        <v>2126.3580000000002</v>
      </c>
      <c r="L77" s="568">
        <v>2161.1379999999999</v>
      </c>
      <c r="M77" s="566" t="s">
        <v>258</v>
      </c>
      <c r="N77" s="567">
        <v>1763.741</v>
      </c>
      <c r="O77" s="568">
        <v>1802.941</v>
      </c>
      <c r="P77" s="229" t="s">
        <v>371</v>
      </c>
      <c r="Q77" s="230">
        <v>3305.2577999999999</v>
      </c>
      <c r="R77" s="231">
        <v>3340.8858</v>
      </c>
      <c r="S77" s="229" t="s">
        <v>325</v>
      </c>
      <c r="T77" s="230">
        <v>3774.7020000000002</v>
      </c>
      <c r="U77" s="231">
        <v>3961.752</v>
      </c>
      <c r="V77" s="229" t="s">
        <v>325</v>
      </c>
      <c r="W77" s="230">
        <v>4465.4624000000003</v>
      </c>
      <c r="X77" s="231">
        <v>4934.7024000000001</v>
      </c>
      <c r="Y77" s="229" t="s">
        <v>280</v>
      </c>
      <c r="Z77" s="230">
        <v>5011.9345999999996</v>
      </c>
      <c r="AA77" s="231">
        <v>5413.5346</v>
      </c>
      <c r="AB77" s="229" t="s">
        <v>223</v>
      </c>
      <c r="AC77" s="230">
        <v>4084.1118000000001</v>
      </c>
      <c r="AD77" s="231">
        <v>4950.4017999999996</v>
      </c>
      <c r="AE77" s="229" t="s">
        <v>466</v>
      </c>
      <c r="AF77" s="230">
        <v>4259.1175000000003</v>
      </c>
      <c r="AG77" s="231">
        <v>5848.5074999999997</v>
      </c>
      <c r="AH77" s="229" t="s">
        <v>338</v>
      </c>
      <c r="AI77" s="230">
        <v>6205.3424999999997</v>
      </c>
      <c r="AJ77" s="231">
        <v>7297.8424999999997</v>
      </c>
      <c r="AK77" s="238" t="s">
        <v>316</v>
      </c>
      <c r="AL77" s="230">
        <v>6899.6350000000002</v>
      </c>
      <c r="AM77" s="231">
        <v>7320.0010000000002</v>
      </c>
      <c r="AN77" s="240" t="s">
        <v>305</v>
      </c>
      <c r="AO77" s="230">
        <v>8230.7471000000005</v>
      </c>
      <c r="AP77" s="231">
        <v>8659.0671000000002</v>
      </c>
      <c r="AQ77" s="557" t="s">
        <v>283</v>
      </c>
      <c r="AR77" s="558">
        <v>5634.2455</v>
      </c>
      <c r="AS77" s="559">
        <v>6220.9835000000003</v>
      </c>
      <c r="AT77" s="557" t="s">
        <v>393</v>
      </c>
      <c r="AU77" s="558">
        <v>6886.3590000000004</v>
      </c>
      <c r="AV77" s="559">
        <v>7588.0129999999999</v>
      </c>
      <c r="AW77" s="278" t="s">
        <v>229</v>
      </c>
      <c r="AX77" s="279">
        <v>7105.6058300000004</v>
      </c>
      <c r="AY77" s="279">
        <v>462.28750000000002</v>
      </c>
      <c r="AZ77" s="279">
        <v>419.089</v>
      </c>
      <c r="BA77" s="280">
        <v>7986.9823299999998</v>
      </c>
    </row>
    <row r="78" spans="1:53" s="118" customFormat="1" ht="12" customHeight="1" x14ac:dyDescent="0.25">
      <c r="A78" s="827"/>
      <c r="B78" s="832"/>
      <c r="C78" s="232" t="s">
        <v>190</v>
      </c>
      <c r="D78" s="569"/>
      <c r="E78" s="570"/>
      <c r="F78" s="571"/>
      <c r="G78" s="569"/>
      <c r="H78" s="570"/>
      <c r="I78" s="571"/>
      <c r="J78" s="569"/>
      <c r="K78" s="570"/>
      <c r="L78" s="571"/>
      <c r="M78" s="569"/>
      <c r="N78" s="570"/>
      <c r="O78" s="571"/>
      <c r="P78" s="199"/>
      <c r="Q78" s="200"/>
      <c r="R78" s="201"/>
      <c r="S78" s="199"/>
      <c r="T78" s="200"/>
      <c r="U78" s="201"/>
      <c r="V78" s="199"/>
      <c r="W78" s="200"/>
      <c r="X78" s="201"/>
      <c r="Y78" s="199"/>
      <c r="Z78" s="200"/>
      <c r="AA78" s="201"/>
      <c r="AB78" s="199"/>
      <c r="AC78" s="200"/>
      <c r="AD78" s="201"/>
      <c r="AE78" s="199"/>
      <c r="AF78" s="200"/>
      <c r="AG78" s="201"/>
      <c r="AH78" s="199"/>
      <c r="AI78" s="200"/>
      <c r="AJ78" s="201"/>
      <c r="AK78" s="225"/>
      <c r="AL78" s="200"/>
      <c r="AM78" s="201"/>
      <c r="AN78" s="222"/>
      <c r="AO78" s="200"/>
      <c r="AP78" s="201"/>
      <c r="AQ78" s="560" t="s">
        <v>545</v>
      </c>
      <c r="AR78" s="561">
        <v>2834.8724999999999</v>
      </c>
      <c r="AS78" s="562">
        <v>4332.1859999999997</v>
      </c>
      <c r="AT78" s="560" t="s">
        <v>267</v>
      </c>
      <c r="AU78" s="561">
        <v>3481.0675000000001</v>
      </c>
      <c r="AV78" s="562">
        <v>4417.4009999999998</v>
      </c>
      <c r="AW78" s="281" t="s">
        <v>324</v>
      </c>
      <c r="AX78" s="282">
        <v>1775.872159</v>
      </c>
      <c r="AY78" s="282" t="s">
        <v>53</v>
      </c>
      <c r="AZ78" s="282" t="s">
        <v>53</v>
      </c>
      <c r="BA78" s="283">
        <v>2185.171159</v>
      </c>
    </row>
    <row r="79" spans="1:53" s="118" customFormat="1" ht="12" customHeight="1" x14ac:dyDescent="0.25">
      <c r="A79" s="827"/>
      <c r="B79" s="832"/>
      <c r="C79" s="233" t="s">
        <v>192</v>
      </c>
      <c r="D79" s="569" t="s">
        <v>262</v>
      </c>
      <c r="E79" s="570">
        <v>355.58499999999998</v>
      </c>
      <c r="F79" s="571">
        <v>355.58499999999998</v>
      </c>
      <c r="G79" s="569" t="s">
        <v>332</v>
      </c>
      <c r="H79" s="570">
        <v>369.92599999999999</v>
      </c>
      <c r="I79" s="571">
        <v>640.27599999999995</v>
      </c>
      <c r="J79" s="569" t="s">
        <v>369</v>
      </c>
      <c r="K79" s="570">
        <v>367.536</v>
      </c>
      <c r="L79" s="571">
        <v>661.80600000000004</v>
      </c>
      <c r="M79" s="569" t="s">
        <v>325</v>
      </c>
      <c r="N79" s="570">
        <v>2723.7939999999999</v>
      </c>
      <c r="O79" s="571">
        <v>2771.6439999999998</v>
      </c>
      <c r="P79" s="226" t="s">
        <v>326</v>
      </c>
      <c r="Q79" s="227">
        <v>1896.819</v>
      </c>
      <c r="R79" s="228">
        <v>2142.5390000000002</v>
      </c>
      <c r="S79" s="226" t="s">
        <v>279</v>
      </c>
      <c r="T79" s="227">
        <v>1705.3689999999999</v>
      </c>
      <c r="U79" s="228">
        <v>1836.1089999999999</v>
      </c>
      <c r="V79" s="226" t="s">
        <v>298</v>
      </c>
      <c r="W79" s="227">
        <v>1825.479</v>
      </c>
      <c r="X79" s="228">
        <v>1952.2090000000001</v>
      </c>
      <c r="Y79" s="226" t="s">
        <v>267</v>
      </c>
      <c r="Z79" s="227">
        <v>826.82899999999995</v>
      </c>
      <c r="AA79" s="228">
        <v>868.03899999999999</v>
      </c>
      <c r="AB79" s="226" t="s">
        <v>300</v>
      </c>
      <c r="AC79" s="227">
        <v>935.50900000000001</v>
      </c>
      <c r="AD79" s="228">
        <v>1698.579</v>
      </c>
      <c r="AE79" s="226" t="s">
        <v>366</v>
      </c>
      <c r="AF79" s="227">
        <v>1638.5340000000001</v>
      </c>
      <c r="AG79" s="228">
        <v>2820.9140000000002</v>
      </c>
      <c r="AH79" s="226" t="s">
        <v>496</v>
      </c>
      <c r="AI79" s="227">
        <v>1123.079</v>
      </c>
      <c r="AJ79" s="228">
        <v>1402.4690000000001</v>
      </c>
      <c r="AK79" s="237" t="s">
        <v>328</v>
      </c>
      <c r="AL79" s="227">
        <v>1791.5989999999999</v>
      </c>
      <c r="AM79" s="228">
        <v>1986.5378000000001</v>
      </c>
      <c r="AN79" s="239" t="s">
        <v>453</v>
      </c>
      <c r="AO79" s="227">
        <v>1840.12</v>
      </c>
      <c r="AP79" s="228">
        <v>2067.6817999999998</v>
      </c>
      <c r="AQ79" s="563" t="s">
        <v>302</v>
      </c>
      <c r="AR79" s="564">
        <v>1987.1393</v>
      </c>
      <c r="AS79" s="565">
        <v>2197.0515999999998</v>
      </c>
      <c r="AT79" s="563" t="s">
        <v>448</v>
      </c>
      <c r="AU79" s="564">
        <v>1869.1632</v>
      </c>
      <c r="AV79" s="565">
        <v>2326.9182000000001</v>
      </c>
      <c r="AW79" s="284" t="s">
        <v>475</v>
      </c>
      <c r="AX79" s="285">
        <v>1791.443548</v>
      </c>
      <c r="AY79" s="285">
        <v>53.472583999999998</v>
      </c>
      <c r="AZ79" s="285">
        <v>215.02267900000001</v>
      </c>
      <c r="BA79" s="286">
        <v>2059.938811</v>
      </c>
    </row>
    <row r="80" spans="1:53" s="118" customFormat="1" ht="12" customHeight="1" x14ac:dyDescent="0.25">
      <c r="A80" s="498" t="s">
        <v>32</v>
      </c>
      <c r="B80" s="499" t="s">
        <v>32</v>
      </c>
      <c r="C80" s="543" t="s">
        <v>125</v>
      </c>
      <c r="D80" s="566" t="s">
        <v>225</v>
      </c>
      <c r="E80" s="567">
        <v>533.71889999999996</v>
      </c>
      <c r="F80" s="568">
        <v>837.17229999999995</v>
      </c>
      <c r="G80" s="566" t="s">
        <v>229</v>
      </c>
      <c r="H80" s="567">
        <v>552.01790000000005</v>
      </c>
      <c r="I80" s="568">
        <v>1076.8008</v>
      </c>
      <c r="J80" s="566" t="s">
        <v>276</v>
      </c>
      <c r="K80" s="567">
        <v>614.93610000000001</v>
      </c>
      <c r="L80" s="568">
        <v>1671.0107</v>
      </c>
      <c r="M80" s="566" t="s">
        <v>341</v>
      </c>
      <c r="N80" s="567">
        <v>721.04909999999995</v>
      </c>
      <c r="O80" s="568">
        <v>2283.4987999999998</v>
      </c>
      <c r="P80" s="229" t="s">
        <v>238</v>
      </c>
      <c r="Q80" s="230">
        <v>1047.1474000000001</v>
      </c>
      <c r="R80" s="231">
        <v>2875.5996</v>
      </c>
      <c r="S80" s="229" t="s">
        <v>507</v>
      </c>
      <c r="T80" s="230">
        <v>1727.1379999999999</v>
      </c>
      <c r="U80" s="231">
        <v>2968.0610000000001</v>
      </c>
      <c r="V80" s="229" t="s">
        <v>427</v>
      </c>
      <c r="W80" s="230">
        <v>2213.5871999999999</v>
      </c>
      <c r="X80" s="231">
        <v>2915.1628999999998</v>
      </c>
      <c r="Y80" s="229" t="s">
        <v>684</v>
      </c>
      <c r="Z80" s="230">
        <v>2582.9470999999999</v>
      </c>
      <c r="AA80" s="231">
        <v>3153.1023</v>
      </c>
      <c r="AB80" s="229" t="s">
        <v>469</v>
      </c>
      <c r="AC80" s="230">
        <v>2874.3069999999998</v>
      </c>
      <c r="AD80" s="231">
        <v>3557.1507999999999</v>
      </c>
      <c r="AE80" s="229" t="s">
        <v>549</v>
      </c>
      <c r="AF80" s="230">
        <v>2995.8789999999999</v>
      </c>
      <c r="AG80" s="231">
        <v>3647.0007999999998</v>
      </c>
      <c r="AH80" s="229" t="s">
        <v>397</v>
      </c>
      <c r="AI80" s="230">
        <v>3092.3332999999998</v>
      </c>
      <c r="AJ80" s="231">
        <v>3767.0239999999999</v>
      </c>
      <c r="AK80" s="238" t="s">
        <v>637</v>
      </c>
      <c r="AL80" s="230">
        <v>3009.6963999999998</v>
      </c>
      <c r="AM80" s="231">
        <v>4258.3287</v>
      </c>
      <c r="AN80" s="240" t="s">
        <v>852</v>
      </c>
      <c r="AO80" s="230">
        <v>3025.3683000000001</v>
      </c>
      <c r="AP80" s="231">
        <v>5266.0347000000002</v>
      </c>
      <c r="AQ80" s="560" t="s">
        <v>505</v>
      </c>
      <c r="AR80" s="561">
        <v>3096.9126999999999</v>
      </c>
      <c r="AS80" s="562">
        <v>5570.6148999999996</v>
      </c>
      <c r="AT80" s="560" t="s">
        <v>430</v>
      </c>
      <c r="AU80" s="561">
        <v>3816.2550000000001</v>
      </c>
      <c r="AV80" s="562">
        <v>6082.7677999999996</v>
      </c>
      <c r="AW80" s="278" t="s">
        <v>797</v>
      </c>
      <c r="AX80" s="279">
        <v>4635.9680040000003</v>
      </c>
      <c r="AY80" s="279">
        <v>374.143328</v>
      </c>
      <c r="AZ80" s="279">
        <v>557.43320400000005</v>
      </c>
      <c r="BA80" s="280">
        <v>6060.4341009999998</v>
      </c>
    </row>
    <row r="81" spans="1:53" s="118" customFormat="1" ht="12" customHeight="1" x14ac:dyDescent="0.25">
      <c r="A81" s="827" t="s">
        <v>35</v>
      </c>
      <c r="B81" s="820" t="s">
        <v>377</v>
      </c>
      <c r="C81" s="544" t="s">
        <v>126</v>
      </c>
      <c r="D81" s="566" t="s">
        <v>378</v>
      </c>
      <c r="E81" s="567">
        <v>38.430999999999997</v>
      </c>
      <c r="F81" s="568">
        <v>64.335999999999999</v>
      </c>
      <c r="G81" s="566" t="s">
        <v>223</v>
      </c>
      <c r="H81" s="567">
        <v>44.569000000000003</v>
      </c>
      <c r="I81" s="568">
        <v>99.912899999999993</v>
      </c>
      <c r="J81" s="566" t="s">
        <v>381</v>
      </c>
      <c r="K81" s="567">
        <v>59.287999999999997</v>
      </c>
      <c r="L81" s="568">
        <v>152.45949999999999</v>
      </c>
      <c r="M81" s="566" t="s">
        <v>274</v>
      </c>
      <c r="N81" s="567">
        <v>91.131</v>
      </c>
      <c r="O81" s="568">
        <v>261.98700000000002</v>
      </c>
      <c r="P81" s="229" t="s">
        <v>288</v>
      </c>
      <c r="Q81" s="230">
        <v>137.636</v>
      </c>
      <c r="R81" s="231">
        <v>382.33569999999997</v>
      </c>
      <c r="S81" s="229" t="s">
        <v>419</v>
      </c>
      <c r="T81" s="230">
        <v>291.23099999999999</v>
      </c>
      <c r="U81" s="231">
        <v>412.49880000000002</v>
      </c>
      <c r="V81" s="229" t="s">
        <v>478</v>
      </c>
      <c r="W81" s="230">
        <v>324.48610000000002</v>
      </c>
      <c r="X81" s="231">
        <v>434.65640000000002</v>
      </c>
      <c r="Y81" s="229" t="s">
        <v>394</v>
      </c>
      <c r="Z81" s="230">
        <v>340.84469999999999</v>
      </c>
      <c r="AA81" s="231">
        <v>423.85579999999999</v>
      </c>
      <c r="AB81" s="229" t="s">
        <v>319</v>
      </c>
      <c r="AC81" s="230">
        <v>324.06360000000001</v>
      </c>
      <c r="AD81" s="231">
        <v>395.54509999999999</v>
      </c>
      <c r="AE81" s="229" t="s">
        <v>478</v>
      </c>
      <c r="AF81" s="230">
        <v>346.6071</v>
      </c>
      <c r="AG81" s="231">
        <v>436.11660000000001</v>
      </c>
      <c r="AH81" s="229" t="s">
        <v>235</v>
      </c>
      <c r="AI81" s="230">
        <v>364.23829999999998</v>
      </c>
      <c r="AJ81" s="231">
        <v>499.5027</v>
      </c>
      <c r="AK81" s="238" t="s">
        <v>467</v>
      </c>
      <c r="AL81" s="230">
        <v>387.39870000000002</v>
      </c>
      <c r="AM81" s="231">
        <v>617.34100000000001</v>
      </c>
      <c r="AN81" s="240" t="s">
        <v>705</v>
      </c>
      <c r="AO81" s="230">
        <v>409.28559999999999</v>
      </c>
      <c r="AP81" s="231">
        <v>681.71749999999997</v>
      </c>
      <c r="AQ81" s="557" t="s">
        <v>467</v>
      </c>
      <c r="AR81" s="558">
        <v>477.41489999999999</v>
      </c>
      <c r="AS81" s="559">
        <v>739.5204</v>
      </c>
      <c r="AT81" s="557" t="s">
        <v>547</v>
      </c>
      <c r="AU81" s="558">
        <v>533.87800000000004</v>
      </c>
      <c r="AV81" s="559">
        <v>736.46960000000001</v>
      </c>
      <c r="AW81" s="223" t="s">
        <v>451</v>
      </c>
      <c r="AX81" s="206">
        <v>546.22381900000005</v>
      </c>
      <c r="AY81" s="206">
        <v>10.214</v>
      </c>
      <c r="AZ81" s="206">
        <v>21.522099999999998</v>
      </c>
      <c r="BA81" s="207">
        <v>654.74471900000003</v>
      </c>
    </row>
    <row r="82" spans="1:53" s="118" customFormat="1" ht="12" customHeight="1" x14ac:dyDescent="0.25">
      <c r="A82" s="827"/>
      <c r="B82" s="821"/>
      <c r="C82" s="583" t="s">
        <v>132</v>
      </c>
      <c r="D82" s="569" t="s">
        <v>369</v>
      </c>
      <c r="E82" s="570">
        <v>59.661000000000001</v>
      </c>
      <c r="F82" s="571">
        <v>73.087000000000003</v>
      </c>
      <c r="G82" s="569" t="s">
        <v>295</v>
      </c>
      <c r="H82" s="570">
        <v>63.578000000000003</v>
      </c>
      <c r="I82" s="571">
        <v>86.712999999999994</v>
      </c>
      <c r="J82" s="569" t="s">
        <v>331</v>
      </c>
      <c r="K82" s="570">
        <v>111.658</v>
      </c>
      <c r="L82" s="571">
        <v>126.0271</v>
      </c>
      <c r="M82" s="569" t="s">
        <v>363</v>
      </c>
      <c r="N82" s="570">
        <v>115.122</v>
      </c>
      <c r="O82" s="571">
        <v>152.71299999999999</v>
      </c>
      <c r="P82" s="199" t="s">
        <v>416</v>
      </c>
      <c r="Q82" s="200">
        <v>110.652</v>
      </c>
      <c r="R82" s="201" t="s">
        <v>604</v>
      </c>
      <c r="S82" s="199" t="s">
        <v>366</v>
      </c>
      <c r="T82" s="200">
        <v>124.277</v>
      </c>
      <c r="U82" s="201">
        <v>222.798</v>
      </c>
      <c r="V82" s="199" t="s">
        <v>270</v>
      </c>
      <c r="W82" s="200">
        <v>143.393</v>
      </c>
      <c r="X82" s="201">
        <v>231.4083</v>
      </c>
      <c r="Y82" s="199" t="s">
        <v>315</v>
      </c>
      <c r="Z82" s="200">
        <v>189.63489999999999</v>
      </c>
      <c r="AA82" s="201">
        <v>265.05360000000002</v>
      </c>
      <c r="AB82" s="199" t="s">
        <v>609</v>
      </c>
      <c r="AC82" s="200">
        <v>214.3484</v>
      </c>
      <c r="AD82" s="201">
        <v>268.99329999999998</v>
      </c>
      <c r="AE82" s="199" t="s">
        <v>271</v>
      </c>
      <c r="AF82" s="200">
        <v>225.66480000000001</v>
      </c>
      <c r="AG82" s="201">
        <v>269.59500000000003</v>
      </c>
      <c r="AH82" s="199" t="s">
        <v>453</v>
      </c>
      <c r="AI82" s="200">
        <v>243.05250000000001</v>
      </c>
      <c r="AJ82" s="201">
        <v>267.88080000000002</v>
      </c>
      <c r="AK82" s="225" t="s">
        <v>745</v>
      </c>
      <c r="AL82" s="200">
        <v>271.61090000000002</v>
      </c>
      <c r="AM82" s="201">
        <v>402.83190000000002</v>
      </c>
      <c r="AN82" s="222" t="s">
        <v>227</v>
      </c>
      <c r="AO82" s="200">
        <v>356.8664</v>
      </c>
      <c r="AP82" s="201">
        <v>525.04470000000003</v>
      </c>
      <c r="AQ82" s="560" t="s">
        <v>316</v>
      </c>
      <c r="AR82" s="561">
        <v>364.56119999999999</v>
      </c>
      <c r="AS82" s="562">
        <v>543.8655</v>
      </c>
      <c r="AT82" s="560" t="s">
        <v>316</v>
      </c>
      <c r="AU82" s="561">
        <v>447.05220000000003</v>
      </c>
      <c r="AV82" s="562">
        <v>558.86559999999997</v>
      </c>
      <c r="AW82" s="281" t="s">
        <v>609</v>
      </c>
      <c r="AX82" s="282">
        <v>553.51189699999998</v>
      </c>
      <c r="AY82" s="282">
        <v>6.2202999999999999</v>
      </c>
      <c r="AZ82" s="282">
        <v>24.0611</v>
      </c>
      <c r="BA82" s="283">
        <v>584.84079699999995</v>
      </c>
    </row>
    <row r="83" spans="1:53" s="118" customFormat="1" ht="12" customHeight="1" x14ac:dyDescent="0.25">
      <c r="A83" s="827"/>
      <c r="B83" s="821"/>
      <c r="C83" s="545" t="s">
        <v>131</v>
      </c>
      <c r="D83" s="569" t="s">
        <v>294</v>
      </c>
      <c r="E83" s="570">
        <v>19.655000000000001</v>
      </c>
      <c r="F83" s="571">
        <v>36.369999999999997</v>
      </c>
      <c r="G83" s="569" t="s">
        <v>264</v>
      </c>
      <c r="H83" s="570">
        <v>34.975000000000001</v>
      </c>
      <c r="I83" s="571">
        <v>101.00749999999999</v>
      </c>
      <c r="J83" s="569" t="s">
        <v>363</v>
      </c>
      <c r="K83" s="570">
        <v>49.595999999999997</v>
      </c>
      <c r="L83" s="571">
        <v>180.10499999999999</v>
      </c>
      <c r="M83" s="569" t="s">
        <v>225</v>
      </c>
      <c r="N83" s="570">
        <v>55.963000000000001</v>
      </c>
      <c r="O83" s="571">
        <v>222.70500000000001</v>
      </c>
      <c r="P83" s="199" t="s">
        <v>315</v>
      </c>
      <c r="Q83" s="200">
        <v>136.47499999999999</v>
      </c>
      <c r="R83" s="201">
        <v>261.49340000000001</v>
      </c>
      <c r="S83" s="199" t="s">
        <v>302</v>
      </c>
      <c r="T83" s="200">
        <v>198.505</v>
      </c>
      <c r="U83" s="201">
        <v>288.83199999999999</v>
      </c>
      <c r="V83" s="199" t="s">
        <v>609</v>
      </c>
      <c r="W83" s="200">
        <v>242.4365</v>
      </c>
      <c r="X83" s="201">
        <v>289.15800000000002</v>
      </c>
      <c r="Y83" s="199" t="s">
        <v>316</v>
      </c>
      <c r="Z83" s="200">
        <v>271.96710000000002</v>
      </c>
      <c r="AA83" s="201">
        <v>335.28960000000001</v>
      </c>
      <c r="AB83" s="199" t="s">
        <v>305</v>
      </c>
      <c r="AC83" s="200">
        <v>255.70959999999999</v>
      </c>
      <c r="AD83" s="201">
        <v>332.28960000000001</v>
      </c>
      <c r="AE83" s="199" t="s">
        <v>447</v>
      </c>
      <c r="AF83" s="200">
        <v>266.12720000000002</v>
      </c>
      <c r="AG83" s="201">
        <v>345.3537</v>
      </c>
      <c r="AH83" s="199" t="s">
        <v>447</v>
      </c>
      <c r="AI83" s="200">
        <v>296.92590000000001</v>
      </c>
      <c r="AJ83" s="201">
        <v>350.80239999999998</v>
      </c>
      <c r="AK83" s="225" t="s">
        <v>475</v>
      </c>
      <c r="AL83" s="200">
        <v>313.40440000000001</v>
      </c>
      <c r="AM83" s="201">
        <v>348.69029999999998</v>
      </c>
      <c r="AN83" s="222" t="s">
        <v>450</v>
      </c>
      <c r="AO83" s="200">
        <v>335.17590000000001</v>
      </c>
      <c r="AP83" s="201">
        <v>375.90789999999998</v>
      </c>
      <c r="AQ83" s="560" t="s">
        <v>383</v>
      </c>
      <c r="AR83" s="561">
        <v>335.25490000000002</v>
      </c>
      <c r="AS83" s="562">
        <v>372.17989999999998</v>
      </c>
      <c r="AT83" s="560" t="s">
        <v>384</v>
      </c>
      <c r="AU83" s="561">
        <v>357.9984</v>
      </c>
      <c r="AV83" s="562">
        <v>424.18920000000003</v>
      </c>
      <c r="AW83" s="281" t="s">
        <v>231</v>
      </c>
      <c r="AX83" s="282">
        <v>410.68024200000002</v>
      </c>
      <c r="AY83" s="282">
        <v>15.206</v>
      </c>
      <c r="AZ83" s="282">
        <v>10.8132</v>
      </c>
      <c r="BA83" s="283">
        <v>442.01075300000002</v>
      </c>
    </row>
    <row r="84" spans="1:53" s="118" customFormat="1" ht="12" customHeight="1" x14ac:dyDescent="0.25">
      <c r="A84" s="827"/>
      <c r="B84" s="821"/>
      <c r="C84" s="545" t="s">
        <v>193</v>
      </c>
      <c r="D84" s="569"/>
      <c r="E84" s="570"/>
      <c r="F84" s="571"/>
      <c r="G84" s="569"/>
      <c r="H84" s="570"/>
      <c r="I84" s="571"/>
      <c r="J84" s="569"/>
      <c r="K84" s="570"/>
      <c r="L84" s="571"/>
      <c r="M84" s="569"/>
      <c r="N84" s="570"/>
      <c r="O84" s="571"/>
      <c r="P84" s="199" t="s">
        <v>53</v>
      </c>
      <c r="Q84" s="200" t="s">
        <v>53</v>
      </c>
      <c r="R84" s="201" t="s">
        <v>53</v>
      </c>
      <c r="S84" s="199" t="s">
        <v>53</v>
      </c>
      <c r="T84" s="200" t="s">
        <v>53</v>
      </c>
      <c r="U84" s="201" t="s">
        <v>53</v>
      </c>
      <c r="V84" s="199" t="s">
        <v>53</v>
      </c>
      <c r="W84" s="200" t="s">
        <v>53</v>
      </c>
      <c r="X84" s="201" t="s">
        <v>53</v>
      </c>
      <c r="Y84" s="199" t="s">
        <v>368</v>
      </c>
      <c r="Z84" s="200">
        <v>13.6586</v>
      </c>
      <c r="AA84" s="201">
        <v>15.0486</v>
      </c>
      <c r="AB84" s="199" t="s">
        <v>261</v>
      </c>
      <c r="AC84" s="200">
        <v>18.073599999999999</v>
      </c>
      <c r="AD84" s="201">
        <v>23.849599999999999</v>
      </c>
      <c r="AE84" s="199" t="s">
        <v>336</v>
      </c>
      <c r="AF84" s="200">
        <v>16.9236</v>
      </c>
      <c r="AG84" s="201">
        <v>21.8782</v>
      </c>
      <c r="AH84" s="199" t="s">
        <v>259</v>
      </c>
      <c r="AI84" s="200">
        <v>15.746</v>
      </c>
      <c r="AJ84" s="201">
        <v>17.856000000000002</v>
      </c>
      <c r="AK84" s="225" t="s">
        <v>297</v>
      </c>
      <c r="AL84" s="200">
        <v>15.3596</v>
      </c>
      <c r="AM84" s="201">
        <v>36.906599999999997</v>
      </c>
      <c r="AN84" s="222" t="s">
        <v>265</v>
      </c>
      <c r="AO84" s="200">
        <v>20.800599999999999</v>
      </c>
      <c r="AP84" s="201">
        <v>43.7395</v>
      </c>
      <c r="AQ84" s="560" t="s">
        <v>325</v>
      </c>
      <c r="AR84" s="561">
        <v>23.048100000000002</v>
      </c>
      <c r="AS84" s="562">
        <v>46.46</v>
      </c>
      <c r="AT84" s="560" t="s">
        <v>378</v>
      </c>
      <c r="AU84" s="561">
        <v>44.538699999999999</v>
      </c>
      <c r="AV84" s="562">
        <v>49.202300000000001</v>
      </c>
      <c r="AW84" s="281" t="s">
        <v>410</v>
      </c>
      <c r="AX84" s="282">
        <v>403.05408399999999</v>
      </c>
      <c r="AY84" s="282">
        <v>6.2217409999999997</v>
      </c>
      <c r="AZ84" s="282">
        <v>19.473510000000001</v>
      </c>
      <c r="BA84" s="283">
        <v>441.47583500000002</v>
      </c>
    </row>
    <row r="85" spans="1:53" s="118" customFormat="1" ht="12" customHeight="1" x14ac:dyDescent="0.25">
      <c r="A85" s="827"/>
      <c r="B85" s="821"/>
      <c r="C85" s="545" t="s">
        <v>130</v>
      </c>
      <c r="D85" s="569" t="s">
        <v>292</v>
      </c>
      <c r="E85" s="570">
        <v>19.518999999999998</v>
      </c>
      <c r="F85" s="571">
        <v>21.952999999999999</v>
      </c>
      <c r="G85" s="569" t="s">
        <v>368</v>
      </c>
      <c r="H85" s="570">
        <v>23.233000000000001</v>
      </c>
      <c r="I85" s="571">
        <v>26.157</v>
      </c>
      <c r="J85" s="569" t="s">
        <v>261</v>
      </c>
      <c r="K85" s="570">
        <v>21.577999999999999</v>
      </c>
      <c r="L85" s="571">
        <v>31.228100000000001</v>
      </c>
      <c r="M85" s="569" t="s">
        <v>295</v>
      </c>
      <c r="N85" s="570">
        <v>26.895</v>
      </c>
      <c r="O85" s="571">
        <v>57.791899999999998</v>
      </c>
      <c r="P85" s="199" t="s">
        <v>363</v>
      </c>
      <c r="Q85" s="200">
        <v>26.370999999999999</v>
      </c>
      <c r="R85" s="201">
        <v>106.42659999999999</v>
      </c>
      <c r="S85" s="199" t="s">
        <v>545</v>
      </c>
      <c r="T85" s="200">
        <v>45.848999999999997</v>
      </c>
      <c r="U85" s="201">
        <v>143.7285</v>
      </c>
      <c r="V85" s="199" t="s">
        <v>327</v>
      </c>
      <c r="W85" s="200">
        <v>56.742199999999997</v>
      </c>
      <c r="X85" s="201">
        <v>151.3836</v>
      </c>
      <c r="Y85" s="199" t="s">
        <v>300</v>
      </c>
      <c r="Z85" s="200">
        <v>90.493200000000002</v>
      </c>
      <c r="AA85" s="201">
        <v>178.98339999999999</v>
      </c>
      <c r="AB85" s="199" t="s">
        <v>545</v>
      </c>
      <c r="AC85" s="200">
        <v>119.1109</v>
      </c>
      <c r="AD85" s="201">
        <v>181.96369999999999</v>
      </c>
      <c r="AE85" s="199" t="s">
        <v>545</v>
      </c>
      <c r="AF85" s="200">
        <v>123.1395</v>
      </c>
      <c r="AG85" s="201">
        <v>168.50399999999999</v>
      </c>
      <c r="AH85" s="199" t="s">
        <v>363</v>
      </c>
      <c r="AI85" s="200">
        <v>129.71850000000001</v>
      </c>
      <c r="AJ85" s="201">
        <v>186.9649</v>
      </c>
      <c r="AK85" s="225" t="s">
        <v>327</v>
      </c>
      <c r="AL85" s="200">
        <v>89.231200000000001</v>
      </c>
      <c r="AM85" s="201">
        <v>173.95480000000001</v>
      </c>
      <c r="AN85" s="222" t="s">
        <v>378</v>
      </c>
      <c r="AO85" s="200">
        <v>97.873000000000005</v>
      </c>
      <c r="AP85" s="201">
        <v>200.28550000000001</v>
      </c>
      <c r="AQ85" s="560" t="s">
        <v>267</v>
      </c>
      <c r="AR85" s="561">
        <v>94.5428</v>
      </c>
      <c r="AS85" s="562">
        <v>176.57339999999999</v>
      </c>
      <c r="AT85" s="560" t="s">
        <v>266</v>
      </c>
      <c r="AU85" s="561">
        <v>151.82130000000001</v>
      </c>
      <c r="AV85" s="562">
        <v>185.69640000000001</v>
      </c>
      <c r="AW85" s="281" t="s">
        <v>370</v>
      </c>
      <c r="AX85" s="282">
        <v>137.62989999999999</v>
      </c>
      <c r="AY85" s="282">
        <v>6.577</v>
      </c>
      <c r="AZ85" s="282">
        <v>16.7258</v>
      </c>
      <c r="BA85" s="283">
        <v>164.04230000000001</v>
      </c>
    </row>
    <row r="86" spans="1:53" s="118" customFormat="1" ht="12" customHeight="1" x14ac:dyDescent="0.25">
      <c r="A86" s="827"/>
      <c r="B86" s="822"/>
      <c r="C86" s="545" t="s">
        <v>128</v>
      </c>
      <c r="D86" s="569" t="s">
        <v>368</v>
      </c>
      <c r="E86" s="570">
        <v>10.976000000000001</v>
      </c>
      <c r="F86" s="571">
        <v>12.358000000000001</v>
      </c>
      <c r="G86" s="569" t="s">
        <v>330</v>
      </c>
      <c r="H86" s="570">
        <v>9.6980000000000004</v>
      </c>
      <c r="I86" s="571">
        <v>12.9</v>
      </c>
      <c r="J86" s="569" t="s">
        <v>329</v>
      </c>
      <c r="K86" s="570">
        <v>14.295</v>
      </c>
      <c r="L86" s="571">
        <v>15.215</v>
      </c>
      <c r="M86" s="569" t="s">
        <v>324</v>
      </c>
      <c r="N86" s="570">
        <v>16.920000000000002</v>
      </c>
      <c r="O86" s="571">
        <v>22.82</v>
      </c>
      <c r="P86" s="199" t="s">
        <v>326</v>
      </c>
      <c r="Q86" s="200">
        <v>23.114999999999998</v>
      </c>
      <c r="R86" s="201">
        <v>32.305</v>
      </c>
      <c r="S86" s="199" t="s">
        <v>378</v>
      </c>
      <c r="T86" s="200">
        <v>26.164999999999999</v>
      </c>
      <c r="U86" s="201">
        <v>35.143000000000001</v>
      </c>
      <c r="V86" s="199" t="s">
        <v>371</v>
      </c>
      <c r="W86" s="200">
        <v>34.847000000000001</v>
      </c>
      <c r="X86" s="201">
        <v>41.746400000000001</v>
      </c>
      <c r="Y86" s="199" t="s">
        <v>379</v>
      </c>
      <c r="Z86" s="200">
        <v>37.898000000000003</v>
      </c>
      <c r="AA86" s="201">
        <v>45.267400000000002</v>
      </c>
      <c r="AB86" s="199" t="s">
        <v>474</v>
      </c>
      <c r="AC86" s="200">
        <v>44.582999999999998</v>
      </c>
      <c r="AD86" s="201">
        <v>56.906399999999998</v>
      </c>
      <c r="AE86" s="199" t="s">
        <v>381</v>
      </c>
      <c r="AF86" s="200">
        <v>51.314999999999998</v>
      </c>
      <c r="AG86" s="201">
        <v>61.789000000000001</v>
      </c>
      <c r="AH86" s="199" t="s">
        <v>338</v>
      </c>
      <c r="AI86" s="200">
        <v>53.405000000000001</v>
      </c>
      <c r="AJ86" s="201">
        <v>75.319000000000003</v>
      </c>
      <c r="AK86" s="225" t="s">
        <v>316</v>
      </c>
      <c r="AL86" s="200">
        <v>66.057000000000002</v>
      </c>
      <c r="AM86" s="201">
        <v>90.516999999999996</v>
      </c>
      <c r="AN86" s="222" t="s">
        <v>448</v>
      </c>
      <c r="AO86" s="200">
        <v>81.251499999999993</v>
      </c>
      <c r="AP86" s="201">
        <v>120.8712</v>
      </c>
      <c r="AQ86" s="560" t="s">
        <v>227</v>
      </c>
      <c r="AR86" s="561">
        <v>88.235500000000002</v>
      </c>
      <c r="AS86" s="562">
        <v>128.44550000000001</v>
      </c>
      <c r="AT86" s="560" t="s">
        <v>475</v>
      </c>
      <c r="AU86" s="561">
        <v>102.16419999999999</v>
      </c>
      <c r="AV86" s="562">
        <v>138.85890000000001</v>
      </c>
      <c r="AW86" s="281" t="s">
        <v>302</v>
      </c>
      <c r="AX86" s="282">
        <v>87.757244999999998</v>
      </c>
      <c r="AY86" s="282">
        <v>6.9779999999999998</v>
      </c>
      <c r="AZ86" s="282">
        <v>6.42</v>
      </c>
      <c r="BA86" s="283">
        <v>106.873998</v>
      </c>
    </row>
    <row r="87" spans="1:53" s="118" customFormat="1" ht="12" customHeight="1" x14ac:dyDescent="0.25">
      <c r="A87" s="827"/>
      <c r="B87" s="822"/>
      <c r="C87" s="545" t="s">
        <v>129</v>
      </c>
      <c r="D87" s="569" t="s">
        <v>329</v>
      </c>
      <c r="E87" s="570">
        <v>63.905000000000001</v>
      </c>
      <c r="F87" s="571">
        <v>64.754999999999995</v>
      </c>
      <c r="G87" s="569" t="s">
        <v>294</v>
      </c>
      <c r="H87" s="570">
        <v>74.016999999999996</v>
      </c>
      <c r="I87" s="571">
        <v>78.287000000000006</v>
      </c>
      <c r="J87" s="569" t="s">
        <v>260</v>
      </c>
      <c r="K87" s="570">
        <v>76.903499999999994</v>
      </c>
      <c r="L87" s="571">
        <v>93.3215</v>
      </c>
      <c r="M87" s="569" t="s">
        <v>260</v>
      </c>
      <c r="N87" s="570">
        <v>63.284999999999997</v>
      </c>
      <c r="O87" s="571">
        <v>97.230999999999995</v>
      </c>
      <c r="P87" s="199" t="s">
        <v>263</v>
      </c>
      <c r="Q87" s="200">
        <v>80.962999999999994</v>
      </c>
      <c r="R87" s="201">
        <v>107.663</v>
      </c>
      <c r="S87" s="199" t="s">
        <v>336</v>
      </c>
      <c r="T87" s="200">
        <v>92.164000000000001</v>
      </c>
      <c r="U87" s="201">
        <v>94.004000000000005</v>
      </c>
      <c r="V87" s="199" t="s">
        <v>329</v>
      </c>
      <c r="W87" s="200">
        <v>90.686000000000007</v>
      </c>
      <c r="X87" s="201">
        <v>91.686000000000007</v>
      </c>
      <c r="Y87" s="199" t="s">
        <v>336</v>
      </c>
      <c r="Z87" s="200">
        <v>91.055999999999997</v>
      </c>
      <c r="AA87" s="201">
        <v>93.745999999999995</v>
      </c>
      <c r="AB87" s="199" t="s">
        <v>261</v>
      </c>
      <c r="AC87" s="200">
        <v>81.962000000000003</v>
      </c>
      <c r="AD87" s="201">
        <v>83.462000000000003</v>
      </c>
      <c r="AE87" s="199" t="s">
        <v>264</v>
      </c>
      <c r="AF87" s="200">
        <v>78.991399999999999</v>
      </c>
      <c r="AG87" s="201">
        <v>79.241399999999999</v>
      </c>
      <c r="AH87" s="199" t="s">
        <v>369</v>
      </c>
      <c r="AI87" s="200">
        <v>79.711399999999998</v>
      </c>
      <c r="AJ87" s="201">
        <v>83.931399999999996</v>
      </c>
      <c r="AK87" s="225" t="s">
        <v>331</v>
      </c>
      <c r="AL87" s="200">
        <v>83.837400000000002</v>
      </c>
      <c r="AM87" s="201">
        <v>88.117400000000004</v>
      </c>
      <c r="AN87" s="222" t="s">
        <v>297</v>
      </c>
      <c r="AO87" s="200">
        <v>73.843400000000003</v>
      </c>
      <c r="AP87" s="201">
        <v>78.624600000000001</v>
      </c>
      <c r="AQ87" s="560" t="s">
        <v>369</v>
      </c>
      <c r="AR87" s="561">
        <v>74.095399999999998</v>
      </c>
      <c r="AS87" s="562">
        <v>76.590400000000002</v>
      </c>
      <c r="AT87" s="560" t="s">
        <v>362</v>
      </c>
      <c r="AU87" s="561">
        <v>88.549300000000002</v>
      </c>
      <c r="AV87" s="562">
        <v>89.9893</v>
      </c>
      <c r="AW87" s="281" t="s">
        <v>259</v>
      </c>
      <c r="AX87" s="282">
        <v>79.156756000000001</v>
      </c>
      <c r="AY87" s="282" t="s">
        <v>53</v>
      </c>
      <c r="AZ87" s="282">
        <v>0.66220000000000001</v>
      </c>
      <c r="BA87" s="283">
        <v>82.718956000000006</v>
      </c>
    </row>
    <row r="88" spans="1:53" s="118" customFormat="1" ht="12" customHeight="1" x14ac:dyDescent="0.25">
      <c r="A88" s="827"/>
      <c r="B88" s="822"/>
      <c r="C88" s="545" t="s">
        <v>134</v>
      </c>
      <c r="D88" s="569" t="s">
        <v>262</v>
      </c>
      <c r="E88" s="570">
        <v>16.875</v>
      </c>
      <c r="F88" s="571">
        <v>17.247</v>
      </c>
      <c r="G88" s="569" t="s">
        <v>263</v>
      </c>
      <c r="H88" s="570">
        <v>17.477</v>
      </c>
      <c r="I88" s="571">
        <v>19.126999999999999</v>
      </c>
      <c r="J88" s="569" t="s">
        <v>324</v>
      </c>
      <c r="K88" s="570">
        <v>20.835999999999999</v>
      </c>
      <c r="L88" s="571">
        <v>28.27</v>
      </c>
      <c r="M88" s="569" t="s">
        <v>369</v>
      </c>
      <c r="N88" s="570">
        <v>16.899000000000001</v>
      </c>
      <c r="O88" s="571">
        <v>28.8916</v>
      </c>
      <c r="P88" s="199" t="s">
        <v>267</v>
      </c>
      <c r="Q88" s="200">
        <v>26.93</v>
      </c>
      <c r="R88" s="201">
        <v>41.539499999999997</v>
      </c>
      <c r="S88" s="199" t="s">
        <v>378</v>
      </c>
      <c r="T88" s="200">
        <v>32.270000000000003</v>
      </c>
      <c r="U88" s="201">
        <v>51.807000000000002</v>
      </c>
      <c r="V88" s="199" t="s">
        <v>299</v>
      </c>
      <c r="W88" s="200">
        <v>39.975499999999997</v>
      </c>
      <c r="X88" s="201">
        <v>53.898000000000003</v>
      </c>
      <c r="Y88" s="199" t="s">
        <v>380</v>
      </c>
      <c r="Z88" s="200">
        <v>45.079500000000003</v>
      </c>
      <c r="AA88" s="201">
        <v>55.698</v>
      </c>
      <c r="AB88" s="199" t="s">
        <v>380</v>
      </c>
      <c r="AC88" s="200">
        <v>46.3095</v>
      </c>
      <c r="AD88" s="201">
        <v>56.548000000000002</v>
      </c>
      <c r="AE88" s="199" t="s">
        <v>314</v>
      </c>
      <c r="AF88" s="200">
        <v>54.7119</v>
      </c>
      <c r="AG88" s="201">
        <v>66.7</v>
      </c>
      <c r="AH88" s="199" t="s">
        <v>224</v>
      </c>
      <c r="AI88" s="200">
        <v>66.988900000000001</v>
      </c>
      <c r="AJ88" s="201">
        <v>87.906999999999996</v>
      </c>
      <c r="AK88" s="225" t="s">
        <v>281</v>
      </c>
      <c r="AL88" s="200">
        <v>71.974299999999999</v>
      </c>
      <c r="AM88" s="201">
        <v>95.159400000000005</v>
      </c>
      <c r="AN88" s="222" t="s">
        <v>511</v>
      </c>
      <c r="AO88" s="200">
        <v>79.8904</v>
      </c>
      <c r="AP88" s="201">
        <v>101.5065</v>
      </c>
      <c r="AQ88" s="560" t="s">
        <v>269</v>
      </c>
      <c r="AR88" s="561">
        <v>62.763399999999997</v>
      </c>
      <c r="AS88" s="562">
        <v>68.608800000000002</v>
      </c>
      <c r="AT88" s="560" t="s">
        <v>301</v>
      </c>
      <c r="AU88" s="561">
        <v>79.2727</v>
      </c>
      <c r="AV88" s="562">
        <v>85.187799999999996</v>
      </c>
      <c r="AW88" s="281" t="s">
        <v>268</v>
      </c>
      <c r="AX88" s="282">
        <v>55.968089999999997</v>
      </c>
      <c r="AY88" s="282">
        <v>1.0874459999999999</v>
      </c>
      <c r="AZ88" s="282">
        <v>1.9400999999999999</v>
      </c>
      <c r="BA88" s="283">
        <v>59.735636</v>
      </c>
    </row>
    <row r="89" spans="1:53" s="118" customFormat="1" ht="12" customHeight="1" x14ac:dyDescent="0.25">
      <c r="A89" s="827"/>
      <c r="B89" s="822"/>
      <c r="C89" s="545" t="s">
        <v>127</v>
      </c>
      <c r="D89" s="569" t="s">
        <v>265</v>
      </c>
      <c r="E89" s="570">
        <v>21.738</v>
      </c>
      <c r="F89" s="571">
        <v>29.928000000000001</v>
      </c>
      <c r="G89" s="569" t="s">
        <v>363</v>
      </c>
      <c r="H89" s="570">
        <v>22.692</v>
      </c>
      <c r="I89" s="571">
        <v>35.566000000000003</v>
      </c>
      <c r="J89" s="569" t="s">
        <v>364</v>
      </c>
      <c r="K89" s="570">
        <v>29.321999999999999</v>
      </c>
      <c r="L89" s="571">
        <v>44.817999999999998</v>
      </c>
      <c r="M89" s="569" t="s">
        <v>328</v>
      </c>
      <c r="N89" s="570">
        <v>25.495999999999999</v>
      </c>
      <c r="O89" s="571">
        <v>50.2348</v>
      </c>
      <c r="P89" s="199" t="s">
        <v>386</v>
      </c>
      <c r="Q89" s="200">
        <v>33.415999999999997</v>
      </c>
      <c r="R89" s="201">
        <v>61.134</v>
      </c>
      <c r="S89" s="199" t="s">
        <v>381</v>
      </c>
      <c r="T89" s="200">
        <v>38.65</v>
      </c>
      <c r="U89" s="201">
        <v>64.861000000000004</v>
      </c>
      <c r="V89" s="199" t="s">
        <v>453</v>
      </c>
      <c r="W89" s="200">
        <v>49.598700000000001</v>
      </c>
      <c r="X89" s="201">
        <v>62.109400000000001</v>
      </c>
      <c r="Y89" s="199" t="s">
        <v>386</v>
      </c>
      <c r="Z89" s="200">
        <v>44.489899999999999</v>
      </c>
      <c r="AA89" s="201">
        <v>55.519199999999998</v>
      </c>
      <c r="AB89" s="199" t="s">
        <v>337</v>
      </c>
      <c r="AC89" s="200">
        <v>48.5473</v>
      </c>
      <c r="AD89" s="201">
        <v>56.036200000000001</v>
      </c>
      <c r="AE89" s="199" t="s">
        <v>453</v>
      </c>
      <c r="AF89" s="200">
        <v>48.960700000000003</v>
      </c>
      <c r="AG89" s="201">
        <v>53.5807</v>
      </c>
      <c r="AH89" s="199" t="s">
        <v>453</v>
      </c>
      <c r="AI89" s="200">
        <v>45.830199999999998</v>
      </c>
      <c r="AJ89" s="201">
        <v>50.331200000000003</v>
      </c>
      <c r="AK89" s="225" t="s">
        <v>381</v>
      </c>
      <c r="AL89" s="200">
        <v>42.877699999999997</v>
      </c>
      <c r="AM89" s="201">
        <v>51.657699999999998</v>
      </c>
      <c r="AN89" s="222" t="s">
        <v>381</v>
      </c>
      <c r="AO89" s="200">
        <v>37.250700000000002</v>
      </c>
      <c r="AP89" s="201">
        <v>44.579700000000003</v>
      </c>
      <c r="AQ89" s="560" t="s">
        <v>365</v>
      </c>
      <c r="AR89" s="561">
        <v>37.911700000000003</v>
      </c>
      <c r="AS89" s="562">
        <v>42.869500000000002</v>
      </c>
      <c r="AT89" s="560" t="s">
        <v>328</v>
      </c>
      <c r="AU89" s="561">
        <v>39.377299999999998</v>
      </c>
      <c r="AV89" s="562">
        <v>47.465299999999999</v>
      </c>
      <c r="AW89" s="281" t="s">
        <v>476</v>
      </c>
      <c r="AX89" s="282">
        <v>43.763758000000003</v>
      </c>
      <c r="AY89" s="282" t="s">
        <v>53</v>
      </c>
      <c r="AZ89" s="282">
        <v>1.6503000000000001</v>
      </c>
      <c r="BA89" s="283">
        <v>45.532057999999999</v>
      </c>
    </row>
    <row r="90" spans="1:53" s="118" customFormat="1" ht="12" customHeight="1" x14ac:dyDescent="0.25">
      <c r="A90" s="827"/>
      <c r="B90" s="822"/>
      <c r="C90" s="545" t="s">
        <v>133</v>
      </c>
      <c r="D90" s="569" t="s">
        <v>334</v>
      </c>
      <c r="E90" s="570">
        <v>1.8660000000000001</v>
      </c>
      <c r="F90" s="571">
        <v>1.8660000000000001</v>
      </c>
      <c r="G90" s="569" t="s">
        <v>256</v>
      </c>
      <c r="H90" s="570">
        <v>2.02</v>
      </c>
      <c r="I90" s="571">
        <v>2.02</v>
      </c>
      <c r="J90" s="569" t="s">
        <v>256</v>
      </c>
      <c r="K90" s="570">
        <v>2.02</v>
      </c>
      <c r="L90" s="571">
        <v>2.02</v>
      </c>
      <c r="M90" s="569" t="s">
        <v>368</v>
      </c>
      <c r="N90" s="570">
        <v>2.1309999999999998</v>
      </c>
      <c r="O90" s="571">
        <v>2.7509999999999999</v>
      </c>
      <c r="P90" s="199" t="s">
        <v>368</v>
      </c>
      <c r="Q90" s="200">
        <v>2.0710000000000002</v>
      </c>
      <c r="R90" s="201">
        <v>2.681</v>
      </c>
      <c r="S90" s="199" t="s">
        <v>329</v>
      </c>
      <c r="T90" s="200">
        <v>3.0310000000000001</v>
      </c>
      <c r="U90" s="201">
        <v>5.3810000000000002</v>
      </c>
      <c r="V90" s="199" t="s">
        <v>336</v>
      </c>
      <c r="W90" s="200">
        <v>3.23</v>
      </c>
      <c r="X90" s="201">
        <v>7.28</v>
      </c>
      <c r="Y90" s="199" t="s">
        <v>263</v>
      </c>
      <c r="Z90" s="200">
        <v>8.25</v>
      </c>
      <c r="AA90" s="201">
        <v>11.24</v>
      </c>
      <c r="AB90" s="199" t="s">
        <v>264</v>
      </c>
      <c r="AC90" s="200">
        <v>14.83</v>
      </c>
      <c r="AD90" s="201">
        <v>16.45</v>
      </c>
      <c r="AE90" s="199" t="s">
        <v>296</v>
      </c>
      <c r="AF90" s="200">
        <v>19.13</v>
      </c>
      <c r="AG90" s="201">
        <v>20.114999999999998</v>
      </c>
      <c r="AH90" s="199" t="s">
        <v>331</v>
      </c>
      <c r="AI90" s="200">
        <v>25.860299999999999</v>
      </c>
      <c r="AJ90" s="201">
        <v>26.955300000000001</v>
      </c>
      <c r="AK90" s="225" t="s">
        <v>362</v>
      </c>
      <c r="AL90" s="200">
        <v>29.806999999999999</v>
      </c>
      <c r="AM90" s="201">
        <v>30.126999999999999</v>
      </c>
      <c r="AN90" s="222" t="s">
        <v>369</v>
      </c>
      <c r="AO90" s="200">
        <v>27.007000000000001</v>
      </c>
      <c r="AP90" s="201">
        <v>27.077000000000002</v>
      </c>
      <c r="AQ90" s="560" t="s">
        <v>261</v>
      </c>
      <c r="AR90" s="561">
        <v>21.847000000000001</v>
      </c>
      <c r="AS90" s="562">
        <v>22.297000000000001</v>
      </c>
      <c r="AT90" s="560" t="s">
        <v>262</v>
      </c>
      <c r="AU90" s="561">
        <v>25.786999999999999</v>
      </c>
      <c r="AV90" s="562">
        <v>27.015000000000001</v>
      </c>
      <c r="AW90" s="281" t="s">
        <v>258</v>
      </c>
      <c r="AX90" s="282">
        <v>25.485892</v>
      </c>
      <c r="AY90" s="282">
        <v>2.0499499999999999</v>
      </c>
      <c r="AZ90" s="282" t="s">
        <v>333</v>
      </c>
      <c r="BA90" s="283">
        <v>28.563842000000001</v>
      </c>
    </row>
    <row r="91" spans="1:53" s="118" customFormat="1" ht="12" customHeight="1" x14ac:dyDescent="0.25">
      <c r="A91" s="827"/>
      <c r="B91" s="823"/>
      <c r="C91" s="546" t="s">
        <v>135</v>
      </c>
      <c r="D91" s="569" t="s">
        <v>255</v>
      </c>
      <c r="E91" s="570">
        <v>1.55</v>
      </c>
      <c r="F91" s="571">
        <v>1.55</v>
      </c>
      <c r="G91" s="569" t="s">
        <v>255</v>
      </c>
      <c r="H91" s="570">
        <v>1.45</v>
      </c>
      <c r="I91" s="571">
        <v>1.54</v>
      </c>
      <c r="J91" s="569" t="s">
        <v>256</v>
      </c>
      <c r="K91" s="570">
        <v>1.373</v>
      </c>
      <c r="L91" s="571">
        <v>1.4630000000000001</v>
      </c>
      <c r="M91" s="569" t="s">
        <v>329</v>
      </c>
      <c r="N91" s="570">
        <v>2.153</v>
      </c>
      <c r="O91" s="571">
        <v>3.0630000000000002</v>
      </c>
      <c r="P91" s="226" t="s">
        <v>262</v>
      </c>
      <c r="Q91" s="227">
        <v>2.7909999999999999</v>
      </c>
      <c r="R91" s="228">
        <v>3.911</v>
      </c>
      <c r="S91" s="226" t="s">
        <v>336</v>
      </c>
      <c r="T91" s="227">
        <v>3.4209999999999998</v>
      </c>
      <c r="U91" s="228">
        <v>4.1210000000000004</v>
      </c>
      <c r="V91" s="226" t="s">
        <v>262</v>
      </c>
      <c r="W91" s="227">
        <v>3.831</v>
      </c>
      <c r="X91" s="228">
        <v>3.831</v>
      </c>
      <c r="Y91" s="226" t="s">
        <v>260</v>
      </c>
      <c r="Z91" s="227">
        <v>3.319</v>
      </c>
      <c r="AA91" s="228">
        <v>3.319</v>
      </c>
      <c r="AB91" s="226" t="s">
        <v>262</v>
      </c>
      <c r="AC91" s="227">
        <v>3.169</v>
      </c>
      <c r="AD91" s="228">
        <v>3.3290000000000002</v>
      </c>
      <c r="AE91" s="226" t="s">
        <v>260</v>
      </c>
      <c r="AF91" s="227">
        <v>3.2589999999999999</v>
      </c>
      <c r="AG91" s="228">
        <v>3.3290000000000002</v>
      </c>
      <c r="AH91" s="226" t="s">
        <v>330</v>
      </c>
      <c r="AI91" s="227">
        <v>2.6890000000000001</v>
      </c>
      <c r="AJ91" s="228">
        <v>2.7989999999999999</v>
      </c>
      <c r="AK91" s="237" t="s">
        <v>258</v>
      </c>
      <c r="AL91" s="227">
        <v>1.339</v>
      </c>
      <c r="AM91" s="228">
        <v>1.4490000000000001</v>
      </c>
      <c r="AN91" s="239" t="s">
        <v>368</v>
      </c>
      <c r="AO91" s="227">
        <v>0.97799999999999998</v>
      </c>
      <c r="AP91" s="228">
        <v>0.998</v>
      </c>
      <c r="AQ91" s="563" t="s">
        <v>257</v>
      </c>
      <c r="AR91" s="564">
        <v>0.95899999999999996</v>
      </c>
      <c r="AS91" s="565">
        <v>1.0589999999999999</v>
      </c>
      <c r="AT91" s="563" t="s">
        <v>292</v>
      </c>
      <c r="AU91" s="564">
        <v>0.69799999999999995</v>
      </c>
      <c r="AV91" s="565">
        <v>0.79800000000000004</v>
      </c>
      <c r="AW91" s="239" t="s">
        <v>334</v>
      </c>
      <c r="AX91" s="227">
        <v>0.93050299999999997</v>
      </c>
      <c r="AY91" s="227" t="s">
        <v>333</v>
      </c>
      <c r="AZ91" s="227" t="s">
        <v>333</v>
      </c>
      <c r="BA91" s="228">
        <v>0.93050299999999997</v>
      </c>
    </row>
    <row r="92" spans="1:53" s="118" customFormat="1" ht="12" customHeight="1" x14ac:dyDescent="0.25">
      <c r="A92" s="827"/>
      <c r="B92" s="828" t="s">
        <v>43</v>
      </c>
      <c r="C92" s="234" t="s">
        <v>136</v>
      </c>
      <c r="D92" s="566" t="s">
        <v>294</v>
      </c>
      <c r="E92" s="567">
        <v>22.233000000000001</v>
      </c>
      <c r="F92" s="568">
        <v>40.253</v>
      </c>
      <c r="G92" s="566" t="s">
        <v>262</v>
      </c>
      <c r="H92" s="567">
        <v>46.036000000000001</v>
      </c>
      <c r="I92" s="568">
        <v>48.036999999999999</v>
      </c>
      <c r="J92" s="566" t="s">
        <v>262</v>
      </c>
      <c r="K92" s="567">
        <v>46.64</v>
      </c>
      <c r="L92" s="568">
        <v>51.92</v>
      </c>
      <c r="M92" s="566" t="s">
        <v>369</v>
      </c>
      <c r="N92" s="567">
        <v>31.76</v>
      </c>
      <c r="O92" s="568">
        <v>41.817300000000003</v>
      </c>
      <c r="P92" s="229" t="s">
        <v>267</v>
      </c>
      <c r="Q92" s="230">
        <v>36.171999999999997</v>
      </c>
      <c r="R92" s="231">
        <v>51.5473</v>
      </c>
      <c r="S92" s="229" t="s">
        <v>279</v>
      </c>
      <c r="T92" s="230">
        <v>42.442</v>
      </c>
      <c r="U92" s="231">
        <v>53.186999999999998</v>
      </c>
      <c r="V92" s="229" t="s">
        <v>325</v>
      </c>
      <c r="W92" s="230">
        <v>29.307300000000001</v>
      </c>
      <c r="X92" s="231">
        <v>34.027299999999997</v>
      </c>
      <c r="Y92" s="229" t="s">
        <v>266</v>
      </c>
      <c r="Z92" s="230">
        <v>35.127299999999998</v>
      </c>
      <c r="AA92" s="231">
        <v>36.407299999999999</v>
      </c>
      <c r="AB92" s="229" t="s">
        <v>378</v>
      </c>
      <c r="AC92" s="230">
        <v>35.827300000000001</v>
      </c>
      <c r="AD92" s="231">
        <v>47.708300000000001</v>
      </c>
      <c r="AE92" s="229" t="s">
        <v>476</v>
      </c>
      <c r="AF92" s="230">
        <v>40.287300000000002</v>
      </c>
      <c r="AG92" s="231">
        <v>55.5383</v>
      </c>
      <c r="AH92" s="229" t="s">
        <v>380</v>
      </c>
      <c r="AI92" s="230">
        <v>36.927300000000002</v>
      </c>
      <c r="AJ92" s="231">
        <v>70.140799999999999</v>
      </c>
      <c r="AK92" s="238" t="s">
        <v>281</v>
      </c>
      <c r="AL92" s="230">
        <v>57.186300000000003</v>
      </c>
      <c r="AM92" s="231">
        <v>95.111099999999993</v>
      </c>
      <c r="AN92" s="240" t="s">
        <v>511</v>
      </c>
      <c r="AO92" s="230">
        <v>60.046300000000002</v>
      </c>
      <c r="AP92" s="231">
        <v>122.32859999999999</v>
      </c>
      <c r="AQ92" s="560" t="s">
        <v>270</v>
      </c>
      <c r="AR92" s="561">
        <v>93.350300000000004</v>
      </c>
      <c r="AS92" s="562">
        <v>147.8629</v>
      </c>
      <c r="AT92" s="560" t="s">
        <v>381</v>
      </c>
      <c r="AU92" s="561">
        <v>101.3616</v>
      </c>
      <c r="AV92" s="562">
        <v>148.78190000000001</v>
      </c>
      <c r="AW92" s="281" t="s">
        <v>511</v>
      </c>
      <c r="AX92" s="282">
        <v>101.155945</v>
      </c>
      <c r="AY92" s="282" t="s">
        <v>53</v>
      </c>
      <c r="AZ92" s="282">
        <v>5.5121000000000002</v>
      </c>
      <c r="BA92" s="283">
        <v>122.428045</v>
      </c>
    </row>
    <row r="93" spans="1:53" s="118" customFormat="1" ht="12" customHeight="1" x14ac:dyDescent="0.25">
      <c r="A93" s="827"/>
      <c r="B93" s="821"/>
      <c r="C93" s="232" t="s">
        <v>138</v>
      </c>
      <c r="D93" s="569" t="s">
        <v>53</v>
      </c>
      <c r="E93" s="570" t="s">
        <v>53</v>
      </c>
      <c r="F93" s="571" t="s">
        <v>53</v>
      </c>
      <c r="G93" s="569" t="s">
        <v>53</v>
      </c>
      <c r="H93" s="570" t="s">
        <v>53</v>
      </c>
      <c r="I93" s="571" t="s">
        <v>53</v>
      </c>
      <c r="J93" s="569" t="s">
        <v>53</v>
      </c>
      <c r="K93" s="570" t="s">
        <v>53</v>
      </c>
      <c r="L93" s="571" t="s">
        <v>53</v>
      </c>
      <c r="M93" s="569" t="s">
        <v>255</v>
      </c>
      <c r="N93" s="570">
        <v>0.94</v>
      </c>
      <c r="O93" s="571">
        <v>1.1399999999999999</v>
      </c>
      <c r="P93" s="199" t="s">
        <v>255</v>
      </c>
      <c r="Q93" s="200">
        <v>0.95</v>
      </c>
      <c r="R93" s="201">
        <v>1.1499999999999999</v>
      </c>
      <c r="S93" s="199" t="s">
        <v>256</v>
      </c>
      <c r="T93" s="200">
        <v>0.95</v>
      </c>
      <c r="U93" s="201" t="s">
        <v>372</v>
      </c>
      <c r="V93" s="199" t="s">
        <v>255</v>
      </c>
      <c r="W93" s="200">
        <v>0.95</v>
      </c>
      <c r="X93" s="201">
        <v>2.8</v>
      </c>
      <c r="Y93" s="199" t="s">
        <v>334</v>
      </c>
      <c r="Z93" s="200" t="s">
        <v>53</v>
      </c>
      <c r="AA93" s="201">
        <v>7.32</v>
      </c>
      <c r="AB93" s="199" t="s">
        <v>334</v>
      </c>
      <c r="AC93" s="200">
        <v>3.22</v>
      </c>
      <c r="AD93" s="201">
        <v>3.22</v>
      </c>
      <c r="AE93" s="199" t="s">
        <v>334</v>
      </c>
      <c r="AF93" s="200">
        <v>3.13</v>
      </c>
      <c r="AG93" s="201">
        <v>3.13</v>
      </c>
      <c r="AH93" s="199" t="s">
        <v>292</v>
      </c>
      <c r="AI93" s="200">
        <v>5.18</v>
      </c>
      <c r="AJ93" s="201">
        <v>5.19</v>
      </c>
      <c r="AK93" s="225" t="s">
        <v>335</v>
      </c>
      <c r="AL93" s="200">
        <v>4.76</v>
      </c>
      <c r="AM93" s="201">
        <v>5.85</v>
      </c>
      <c r="AN93" s="222" t="s">
        <v>294</v>
      </c>
      <c r="AO93" s="200">
        <v>10.53</v>
      </c>
      <c r="AP93" s="201">
        <v>16.29</v>
      </c>
      <c r="AQ93" s="560" t="s">
        <v>335</v>
      </c>
      <c r="AR93" s="561">
        <v>5.43</v>
      </c>
      <c r="AS93" s="562">
        <v>10.15</v>
      </c>
      <c r="AT93" s="560" t="s">
        <v>335</v>
      </c>
      <c r="AU93" s="561">
        <v>6.25</v>
      </c>
      <c r="AV93" s="562">
        <v>8.07</v>
      </c>
      <c r="AW93" s="281" t="s">
        <v>292</v>
      </c>
      <c r="AX93" s="282">
        <v>7.8206699999999998</v>
      </c>
      <c r="AY93" s="282" t="s">
        <v>333</v>
      </c>
      <c r="AZ93" s="282" t="s">
        <v>333</v>
      </c>
      <c r="BA93" s="283">
        <v>7.8206699999999998</v>
      </c>
    </row>
    <row r="94" spans="1:53" s="118" customFormat="1" ht="12" customHeight="1" x14ac:dyDescent="0.25">
      <c r="A94" s="827"/>
      <c r="B94" s="821"/>
      <c r="C94" s="232" t="s">
        <v>137</v>
      </c>
      <c r="D94" s="569" t="s">
        <v>53</v>
      </c>
      <c r="E94" s="570" t="s">
        <v>53</v>
      </c>
      <c r="F94" s="571" t="s">
        <v>53</v>
      </c>
      <c r="G94" s="569" t="s">
        <v>53</v>
      </c>
      <c r="H94" s="570" t="s">
        <v>53</v>
      </c>
      <c r="I94" s="571" t="s">
        <v>53</v>
      </c>
      <c r="J94" s="569" t="s">
        <v>372</v>
      </c>
      <c r="K94" s="570">
        <v>0.93</v>
      </c>
      <c r="L94" s="571">
        <v>0.93</v>
      </c>
      <c r="M94" s="569" t="s">
        <v>293</v>
      </c>
      <c r="N94" s="570">
        <v>2.75</v>
      </c>
      <c r="O94" s="571">
        <v>2.823</v>
      </c>
      <c r="P94" s="199" t="s">
        <v>292</v>
      </c>
      <c r="Q94" s="200">
        <v>2.903</v>
      </c>
      <c r="R94" s="201">
        <v>2.9129999999999998</v>
      </c>
      <c r="S94" s="199" t="s">
        <v>293</v>
      </c>
      <c r="T94" s="200">
        <v>2.7429999999999999</v>
      </c>
      <c r="U94" s="201">
        <v>3.0030000000000001</v>
      </c>
      <c r="V94" s="199" t="s">
        <v>334</v>
      </c>
      <c r="W94" s="200">
        <v>2.2130000000000001</v>
      </c>
      <c r="X94" s="201">
        <v>2.4630000000000001</v>
      </c>
      <c r="Y94" s="199" t="s">
        <v>334</v>
      </c>
      <c r="Z94" s="200">
        <v>2.0630000000000002</v>
      </c>
      <c r="AA94" s="201">
        <v>2.073</v>
      </c>
      <c r="AB94" s="199" t="s">
        <v>293</v>
      </c>
      <c r="AC94" s="200">
        <v>2.0830000000000002</v>
      </c>
      <c r="AD94" s="201">
        <v>2.2829999999999999</v>
      </c>
      <c r="AE94" s="199" t="s">
        <v>293</v>
      </c>
      <c r="AF94" s="200">
        <v>2.3130000000000002</v>
      </c>
      <c r="AG94" s="201">
        <v>2.3130000000000002</v>
      </c>
      <c r="AH94" s="199" t="s">
        <v>293</v>
      </c>
      <c r="AI94" s="200">
        <v>2.343</v>
      </c>
      <c r="AJ94" s="201">
        <v>2.343</v>
      </c>
      <c r="AK94" s="225" t="s">
        <v>292</v>
      </c>
      <c r="AL94" s="200">
        <v>2.2530000000000001</v>
      </c>
      <c r="AM94" s="201">
        <v>3.5030000000000001</v>
      </c>
      <c r="AN94" s="222" t="s">
        <v>292</v>
      </c>
      <c r="AO94" s="200">
        <v>1.98</v>
      </c>
      <c r="AP94" s="201">
        <v>3.65</v>
      </c>
      <c r="AQ94" s="560" t="s">
        <v>293</v>
      </c>
      <c r="AR94" s="561">
        <v>3.08</v>
      </c>
      <c r="AS94" s="562">
        <v>3.597</v>
      </c>
      <c r="AT94" s="560" t="s">
        <v>292</v>
      </c>
      <c r="AU94" s="561">
        <v>3.55</v>
      </c>
      <c r="AV94" s="562">
        <v>3.9670000000000001</v>
      </c>
      <c r="AW94" s="281" t="s">
        <v>334</v>
      </c>
      <c r="AX94" s="282">
        <v>3.0847000000000002</v>
      </c>
      <c r="AY94" s="282" t="s">
        <v>333</v>
      </c>
      <c r="AZ94" s="282" t="s">
        <v>333</v>
      </c>
      <c r="BA94" s="283">
        <v>3.0847000000000002</v>
      </c>
    </row>
    <row r="95" spans="1:53" s="118" customFormat="1" ht="12" customHeight="1" x14ac:dyDescent="0.25">
      <c r="A95" s="827"/>
      <c r="B95" s="821"/>
      <c r="C95" s="235" t="s">
        <v>195</v>
      </c>
      <c r="D95" s="569" t="s">
        <v>372</v>
      </c>
      <c r="E95" s="570">
        <v>5.65</v>
      </c>
      <c r="F95" s="571">
        <v>5.65</v>
      </c>
      <c r="G95" s="569" t="s">
        <v>53</v>
      </c>
      <c r="H95" s="570" t="s">
        <v>53</v>
      </c>
      <c r="I95" s="571" t="s">
        <v>53</v>
      </c>
      <c r="J95" s="569" t="s">
        <v>372</v>
      </c>
      <c r="K95" s="570">
        <v>6.06</v>
      </c>
      <c r="L95" s="571">
        <v>6.06</v>
      </c>
      <c r="M95" s="569" t="s">
        <v>256</v>
      </c>
      <c r="N95" s="570">
        <v>10.91</v>
      </c>
      <c r="O95" s="571">
        <v>10.91</v>
      </c>
      <c r="P95" s="199" t="s">
        <v>53</v>
      </c>
      <c r="Q95" s="200" t="s">
        <v>53</v>
      </c>
      <c r="R95" s="201" t="s">
        <v>53</v>
      </c>
      <c r="S95" s="199" t="s">
        <v>53</v>
      </c>
      <c r="T95" s="200" t="s">
        <v>53</v>
      </c>
      <c r="U95" s="201" t="s">
        <v>53</v>
      </c>
      <c r="V95" s="199" t="s">
        <v>53</v>
      </c>
      <c r="W95" s="200" t="s">
        <v>53</v>
      </c>
      <c r="X95" s="201" t="s">
        <v>53</v>
      </c>
      <c r="Y95" s="199" t="s">
        <v>53</v>
      </c>
      <c r="Z95" s="200" t="s">
        <v>53</v>
      </c>
      <c r="AA95" s="201" t="s">
        <v>53</v>
      </c>
      <c r="AB95" s="199" t="s">
        <v>53</v>
      </c>
      <c r="AC95" s="200" t="s">
        <v>53</v>
      </c>
      <c r="AD95" s="201" t="s">
        <v>53</v>
      </c>
      <c r="AE95" s="199" t="s">
        <v>53</v>
      </c>
      <c r="AF95" s="200" t="s">
        <v>53</v>
      </c>
      <c r="AG95" s="201" t="s">
        <v>53</v>
      </c>
      <c r="AH95" s="199" t="s">
        <v>53</v>
      </c>
      <c r="AI95" s="200" t="s">
        <v>53</v>
      </c>
      <c r="AJ95" s="201" t="s">
        <v>53</v>
      </c>
      <c r="AK95" s="225" t="s">
        <v>53</v>
      </c>
      <c r="AL95" s="200" t="s">
        <v>53</v>
      </c>
      <c r="AM95" s="201" t="s">
        <v>53</v>
      </c>
      <c r="AN95" s="222" t="s">
        <v>53</v>
      </c>
      <c r="AO95" s="200" t="s">
        <v>53</v>
      </c>
      <c r="AP95" s="201" t="s">
        <v>53</v>
      </c>
      <c r="AQ95" s="560" t="s">
        <v>372</v>
      </c>
      <c r="AR95" s="561">
        <v>1.7515000000000001</v>
      </c>
      <c r="AS95" s="562">
        <v>1.9015</v>
      </c>
      <c r="AT95" s="560" t="s">
        <v>255</v>
      </c>
      <c r="AU95" s="561">
        <v>2.9015</v>
      </c>
      <c r="AV95" s="562">
        <v>2.9015</v>
      </c>
      <c r="AW95" s="281" t="s">
        <v>255</v>
      </c>
      <c r="AX95" s="282">
        <v>2.4125999999999999</v>
      </c>
      <c r="AY95" s="282" t="s">
        <v>333</v>
      </c>
      <c r="AZ95" s="282" t="s">
        <v>53</v>
      </c>
      <c r="BA95" s="283">
        <v>2.9826000000000001</v>
      </c>
    </row>
    <row r="96" spans="1:53" s="118" customFormat="1" ht="12" customHeight="1" x14ac:dyDescent="0.25">
      <c r="A96" s="827"/>
      <c r="B96" s="829"/>
      <c r="C96" s="233" t="s">
        <v>194</v>
      </c>
      <c r="D96" s="572"/>
      <c r="E96" s="573"/>
      <c r="F96" s="574"/>
      <c r="G96" s="572"/>
      <c r="H96" s="573"/>
      <c r="I96" s="574"/>
      <c r="J96" s="572"/>
      <c r="K96" s="573"/>
      <c r="L96" s="574"/>
      <c r="M96" s="572"/>
      <c r="N96" s="573"/>
      <c r="O96" s="574"/>
      <c r="P96" s="203"/>
      <c r="Q96" s="204"/>
      <c r="R96" s="205"/>
      <c r="S96" s="203"/>
      <c r="T96" s="204"/>
      <c r="U96" s="205"/>
      <c r="V96" s="203"/>
      <c r="W96" s="204"/>
      <c r="X96" s="205"/>
      <c r="Y96" s="203" t="s">
        <v>53</v>
      </c>
      <c r="Z96" s="204" t="s">
        <v>53</v>
      </c>
      <c r="AA96" s="205" t="s">
        <v>53</v>
      </c>
      <c r="AB96" s="203" t="s">
        <v>53</v>
      </c>
      <c r="AC96" s="204" t="s">
        <v>53</v>
      </c>
      <c r="AD96" s="205" t="s">
        <v>53</v>
      </c>
      <c r="AE96" s="203" t="s">
        <v>53</v>
      </c>
      <c r="AF96" s="204" t="s">
        <v>53</v>
      </c>
      <c r="AG96" s="205" t="s">
        <v>53</v>
      </c>
      <c r="AH96" s="203"/>
      <c r="AI96" s="204"/>
      <c r="AJ96" s="205"/>
      <c r="AK96" s="556"/>
      <c r="AL96" s="204"/>
      <c r="AM96" s="205"/>
      <c r="AN96" s="224" t="s">
        <v>53</v>
      </c>
      <c r="AO96" s="204" t="s">
        <v>53</v>
      </c>
      <c r="AP96" s="205" t="s">
        <v>53</v>
      </c>
      <c r="AQ96" s="575" t="s">
        <v>53</v>
      </c>
      <c r="AR96" s="576" t="s">
        <v>53</v>
      </c>
      <c r="AS96" s="577" t="s">
        <v>53</v>
      </c>
      <c r="AT96" s="575" t="s">
        <v>53</v>
      </c>
      <c r="AU96" s="576" t="s">
        <v>53</v>
      </c>
      <c r="AV96" s="577" t="s">
        <v>53</v>
      </c>
      <c r="AW96" s="224" t="s">
        <v>293</v>
      </c>
      <c r="AX96" s="204">
        <v>1.4918830000000001</v>
      </c>
      <c r="AY96" s="204" t="s">
        <v>333</v>
      </c>
      <c r="AZ96" s="204" t="s">
        <v>333</v>
      </c>
      <c r="BA96" s="205">
        <v>1.4918830000000001</v>
      </c>
    </row>
    <row r="97" spans="1:54" ht="15.75" customHeight="1" x14ac:dyDescent="0.25">
      <c r="A97" s="304"/>
      <c r="C97" s="596"/>
      <c r="BB97" s="89"/>
    </row>
    <row r="98" spans="1:54" ht="15.75" customHeight="1" x14ac:dyDescent="0.25">
      <c r="A98" s="304"/>
    </row>
    <row r="99" spans="1:54" ht="15.75" customHeight="1" x14ac:dyDescent="0.25">
      <c r="A99" s="304"/>
    </row>
    <row r="100" spans="1:54" ht="15.75" customHeight="1" x14ac:dyDescent="0.25">
      <c r="A100" s="304"/>
    </row>
    <row r="101" spans="1:54" ht="15.75" customHeight="1" x14ac:dyDescent="0.25">
      <c r="A101" s="304"/>
    </row>
    <row r="102" spans="1:54" ht="15.75" customHeight="1" x14ac:dyDescent="0.25">
      <c r="A102" s="304"/>
    </row>
    <row r="103" spans="1:54" ht="15.75" customHeight="1" x14ac:dyDescent="0.25">
      <c r="A103" s="304"/>
    </row>
  </sheetData>
  <mergeCells count="213">
    <mergeCell ref="V11:X11"/>
    <mergeCell ref="D12:F12"/>
    <mergeCell ref="G12:I12"/>
    <mergeCell ref="J12:L12"/>
    <mergeCell ref="M12:O12"/>
    <mergeCell ref="P12:R12"/>
    <mergeCell ref="S12:U12"/>
    <mergeCell ref="V12:X12"/>
    <mergeCell ref="A49:A71"/>
    <mergeCell ref="B49:B61"/>
    <mergeCell ref="B62:B65"/>
    <mergeCell ref="B66:B68"/>
    <mergeCell ref="B69:B71"/>
    <mergeCell ref="D13:D14"/>
    <mergeCell ref="E13:E14"/>
    <mergeCell ref="F13:F14"/>
    <mergeCell ref="G13:G14"/>
    <mergeCell ref="H13:H14"/>
    <mergeCell ref="I13:I14"/>
    <mergeCell ref="J13:J14"/>
    <mergeCell ref="D25:F25"/>
    <mergeCell ref="G25:I25"/>
    <mergeCell ref="J25:L25"/>
    <mergeCell ref="M25:O25"/>
    <mergeCell ref="Y12:AA12"/>
    <mergeCell ref="AB12:AD12"/>
    <mergeCell ref="K13:K14"/>
    <mergeCell ref="L13:L14"/>
    <mergeCell ref="M13:M14"/>
    <mergeCell ref="N13:N14"/>
    <mergeCell ref="O13:O14"/>
    <mergeCell ref="P13:P14"/>
    <mergeCell ref="AQ12:AS12"/>
    <mergeCell ref="Q13:Q14"/>
    <mergeCell ref="R13:R14"/>
    <mergeCell ref="S13:S14"/>
    <mergeCell ref="T13:T14"/>
    <mergeCell ref="U13:U14"/>
    <mergeCell ref="V13:V14"/>
    <mergeCell ref="AT12:AV12"/>
    <mergeCell ref="AW12:BB12"/>
    <mergeCell ref="AE12:AG12"/>
    <mergeCell ref="AH12:AJ12"/>
    <mergeCell ref="AK12:AM12"/>
    <mergeCell ref="AN12:AP12"/>
    <mergeCell ref="W13:W14"/>
    <mergeCell ref="X13:X14"/>
    <mergeCell ref="Y13:Y14"/>
    <mergeCell ref="Z13:Z14"/>
    <mergeCell ref="AA13:AA14"/>
    <mergeCell ref="AB13:AB14"/>
    <mergeCell ref="AK13:AK14"/>
    <mergeCell ref="AL13:AL14"/>
    <mergeCell ref="AM13:AM14"/>
    <mergeCell ref="AN13:AN14"/>
    <mergeCell ref="AC13:AC14"/>
    <mergeCell ref="AD13:AD14"/>
    <mergeCell ref="AE13:AE14"/>
    <mergeCell ref="AF13:AF14"/>
    <mergeCell ref="AG13:AG14"/>
    <mergeCell ref="AH13:AH14"/>
    <mergeCell ref="BB13:BB14"/>
    <mergeCell ref="AY13:AZ13"/>
    <mergeCell ref="BA13:BA14"/>
    <mergeCell ref="AO13:AO14"/>
    <mergeCell ref="AP13:AP14"/>
    <mergeCell ref="AQ13:AQ14"/>
    <mergeCell ref="AR13:AR14"/>
    <mergeCell ref="AS13:AS14"/>
    <mergeCell ref="AT13:AT14"/>
    <mergeCell ref="AI13:AI14"/>
    <mergeCell ref="AJ13:AJ14"/>
    <mergeCell ref="AU13:AU14"/>
    <mergeCell ref="AV13:AV14"/>
    <mergeCell ref="AW13:AW14"/>
    <mergeCell ref="AX13:AX14"/>
    <mergeCell ref="AW25:BB25"/>
    <mergeCell ref="D26:D27"/>
    <mergeCell ref="E26:E27"/>
    <mergeCell ref="F26:F27"/>
    <mergeCell ref="G26:G27"/>
    <mergeCell ref="H26:H27"/>
    <mergeCell ref="I26:I27"/>
    <mergeCell ref="J26:J27"/>
    <mergeCell ref="K26:K27"/>
    <mergeCell ref="L26:L27"/>
    <mergeCell ref="AE25:AG25"/>
    <mergeCell ref="AH25:AJ25"/>
    <mergeCell ref="AK25:AM25"/>
    <mergeCell ref="AN25:AP25"/>
    <mergeCell ref="AQ25:AS25"/>
    <mergeCell ref="AT25:AV25"/>
    <mergeCell ref="Y26:Y27"/>
    <mergeCell ref="Z26:Z27"/>
    <mergeCell ref="P25:R25"/>
    <mergeCell ref="S25:U25"/>
    <mergeCell ref="V25:X25"/>
    <mergeCell ref="Y25:AA25"/>
    <mergeCell ref="AB25:AD25"/>
    <mergeCell ref="AY26:AZ26"/>
    <mergeCell ref="BA26:BA27"/>
    <mergeCell ref="BB26:BB27"/>
    <mergeCell ref="B28:B31"/>
    <mergeCell ref="AQ26:AQ27"/>
    <mergeCell ref="AR26:AR27"/>
    <mergeCell ref="AS26:AS27"/>
    <mergeCell ref="AT26:AT27"/>
    <mergeCell ref="AU26:AU27"/>
    <mergeCell ref="AV26:AV27"/>
    <mergeCell ref="AK26:AK27"/>
    <mergeCell ref="AL26:AL27"/>
    <mergeCell ref="AM26:AM27"/>
    <mergeCell ref="AN26:AN27"/>
    <mergeCell ref="AO26:AO27"/>
    <mergeCell ref="AP26:AP27"/>
    <mergeCell ref="AE26:AE27"/>
    <mergeCell ref="AF26:AF27"/>
    <mergeCell ref="AG26:AG27"/>
    <mergeCell ref="AH26:AH27"/>
    <mergeCell ref="AI26:AI27"/>
    <mergeCell ref="AJ26:AJ27"/>
    <mergeCell ref="AA26:AA27"/>
    <mergeCell ref="AB26:AB27"/>
    <mergeCell ref="B32:B33"/>
    <mergeCell ref="B35:B39"/>
    <mergeCell ref="B42:B43"/>
    <mergeCell ref="D46:F46"/>
    <mergeCell ref="G46:I46"/>
    <mergeCell ref="J46:L46"/>
    <mergeCell ref="AW26:AW27"/>
    <mergeCell ref="AX26:AX27"/>
    <mergeCell ref="AC26:AC27"/>
    <mergeCell ref="AD26:AD27"/>
    <mergeCell ref="S26:S27"/>
    <mergeCell ref="T26:T27"/>
    <mergeCell ref="U26:U27"/>
    <mergeCell ref="V26:V27"/>
    <mergeCell ref="W26:W27"/>
    <mergeCell ref="X26:X27"/>
    <mergeCell ref="M26:M27"/>
    <mergeCell ref="N26:N27"/>
    <mergeCell ref="O26:O27"/>
    <mergeCell ref="P26:P27"/>
    <mergeCell ref="Q26:Q27"/>
    <mergeCell ref="R26:R27"/>
    <mergeCell ref="R47:R48"/>
    <mergeCell ref="AW46:BA46"/>
    <mergeCell ref="D47:D48"/>
    <mergeCell ref="E47:E48"/>
    <mergeCell ref="F47:F48"/>
    <mergeCell ref="G47:G48"/>
    <mergeCell ref="H47:H48"/>
    <mergeCell ref="I47:I48"/>
    <mergeCell ref="J47:J48"/>
    <mergeCell ref="K47:K48"/>
    <mergeCell ref="L47:L48"/>
    <mergeCell ref="AE46:AG46"/>
    <mergeCell ref="AH46:AJ46"/>
    <mergeCell ref="AK46:AM46"/>
    <mergeCell ref="AN46:AP46"/>
    <mergeCell ref="AQ46:AS46"/>
    <mergeCell ref="AT46:AV46"/>
    <mergeCell ref="M46:O46"/>
    <mergeCell ref="P46:R46"/>
    <mergeCell ref="S46:U46"/>
    <mergeCell ref="V46:X46"/>
    <mergeCell ref="Y46:AA46"/>
    <mergeCell ref="AB46:AD46"/>
    <mergeCell ref="AW47:AW48"/>
    <mergeCell ref="AX47:AX48"/>
    <mergeCell ref="AY47:AZ47"/>
    <mergeCell ref="BA47:BA48"/>
    <mergeCell ref="AQ47:AQ48"/>
    <mergeCell ref="AR47:AR48"/>
    <mergeCell ref="AS47:AS48"/>
    <mergeCell ref="AT47:AT48"/>
    <mergeCell ref="AU47:AU48"/>
    <mergeCell ref="AV47:AV48"/>
    <mergeCell ref="AL47:AL48"/>
    <mergeCell ref="AM47:AM48"/>
    <mergeCell ref="AN47:AN48"/>
    <mergeCell ref="AO47:AO48"/>
    <mergeCell ref="AP47:AP48"/>
    <mergeCell ref="AE47:AE48"/>
    <mergeCell ref="AF47:AF48"/>
    <mergeCell ref="AG47:AG48"/>
    <mergeCell ref="AH47:AH48"/>
    <mergeCell ref="AI47:AI48"/>
    <mergeCell ref="AJ47:AJ48"/>
    <mergeCell ref="A72:A79"/>
    <mergeCell ref="B72:B76"/>
    <mergeCell ref="B77:B79"/>
    <mergeCell ref="A81:A96"/>
    <mergeCell ref="B81:B91"/>
    <mergeCell ref="B92:B96"/>
    <mergeCell ref="AK47:AK48"/>
    <mergeCell ref="Z47:Z48"/>
    <mergeCell ref="AA47:AA48"/>
    <mergeCell ref="AB47:AB48"/>
    <mergeCell ref="AC47:AC48"/>
    <mergeCell ref="AD47:AD48"/>
    <mergeCell ref="S47:S48"/>
    <mergeCell ref="T47:T48"/>
    <mergeCell ref="U47:U48"/>
    <mergeCell ref="V47:V48"/>
    <mergeCell ref="W47:W48"/>
    <mergeCell ref="X47:X48"/>
    <mergeCell ref="Y47:Y48"/>
    <mergeCell ref="M47:M48"/>
    <mergeCell ref="N47:N48"/>
    <mergeCell ref="O47:O48"/>
    <mergeCell ref="P47:P48"/>
    <mergeCell ref="Q47:Q4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8"/>
  <sheetViews>
    <sheetView showGridLines="0" workbookViewId="0"/>
  </sheetViews>
  <sheetFormatPr baseColWidth="10" defaultColWidth="9.109375" defaultRowHeight="15.75" customHeight="1" x14ac:dyDescent="0.25"/>
  <cols>
    <col min="1" max="1" width="9.88671875" style="50" customWidth="1"/>
    <col min="2" max="2" width="16.109375" style="51" customWidth="1"/>
    <col min="3" max="3" width="21.33203125" style="52" customWidth="1"/>
    <col min="4" max="13" width="6.6640625" style="53" customWidth="1"/>
    <col min="14" max="18" width="6.6640625" style="54" customWidth="1"/>
    <col min="19" max="21" width="6.6640625" style="55" customWidth="1"/>
    <col min="22" max="24" width="6.6640625" style="54" customWidth="1"/>
    <col min="25" max="25" width="6.6640625" style="132" customWidth="1"/>
    <col min="26" max="27" width="6.6640625" style="54" customWidth="1"/>
    <col min="28" max="28" width="6.6640625" style="132" customWidth="1"/>
    <col min="29" max="54" width="6.6640625" style="54" customWidth="1"/>
    <col min="55" max="16384" width="9.109375" style="54"/>
  </cols>
  <sheetData>
    <row r="1" spans="1:54" ht="12.9" customHeight="1" x14ac:dyDescent="0.25">
      <c r="A1" s="56"/>
    </row>
    <row r="2" spans="1:54" ht="12.9" customHeight="1" x14ac:dyDescent="0.25">
      <c r="A2" s="56"/>
    </row>
    <row r="3" spans="1:54" ht="12.9" customHeight="1" x14ac:dyDescent="0.25">
      <c r="A3" s="56"/>
    </row>
    <row r="4" spans="1:54" ht="12.9" customHeight="1" x14ac:dyDescent="0.25">
      <c r="A4" s="56"/>
    </row>
    <row r="5" spans="1:54" ht="12.9" customHeight="1" x14ac:dyDescent="0.25">
      <c r="A5" s="56"/>
    </row>
    <row r="6" spans="1:54" ht="12.9" customHeight="1" x14ac:dyDescent="0.25">
      <c r="A6" s="56"/>
    </row>
    <row r="7" spans="1:54" ht="11.25" customHeight="1" x14ac:dyDescent="0.25">
      <c r="A7" s="56"/>
    </row>
    <row r="8" spans="1:54" ht="11.25" customHeight="1" x14ac:dyDescent="0.25">
      <c r="A8" s="56"/>
    </row>
    <row r="9" spans="1:54" ht="13.8" customHeight="1" x14ac:dyDescent="0.25">
      <c r="A9" s="56" t="s">
        <v>873</v>
      </c>
    </row>
    <row r="10" spans="1:54" ht="11.25" customHeight="1" x14ac:dyDescent="0.25">
      <c r="A10" s="16" t="s">
        <v>64</v>
      </c>
    </row>
    <row r="11" spans="1:54" ht="11.25" customHeight="1" thickBot="1" x14ac:dyDescent="0.3">
      <c r="B11" s="57" t="s">
        <v>45</v>
      </c>
      <c r="V11" s="813"/>
      <c r="W11" s="813"/>
      <c r="X11" s="813"/>
    </row>
    <row r="12" spans="1:54" ht="11.25" customHeight="1" x14ac:dyDescent="0.2">
      <c r="B12" s="58"/>
      <c r="C12" s="59"/>
      <c r="D12" s="785" t="s">
        <v>101</v>
      </c>
      <c r="E12" s="786"/>
      <c r="F12" s="787"/>
      <c r="G12" s="785" t="s">
        <v>102</v>
      </c>
      <c r="H12" s="786"/>
      <c r="I12" s="787"/>
      <c r="J12" s="785" t="s">
        <v>103</v>
      </c>
      <c r="K12" s="786"/>
      <c r="L12" s="787"/>
      <c r="M12" s="785" t="s">
        <v>100</v>
      </c>
      <c r="N12" s="786"/>
      <c r="O12" s="787"/>
      <c r="P12" s="785" t="s">
        <v>1</v>
      </c>
      <c r="Q12" s="786"/>
      <c r="R12" s="787"/>
      <c r="S12" s="785" t="s">
        <v>2</v>
      </c>
      <c r="T12" s="786"/>
      <c r="U12" s="787"/>
      <c r="V12" s="785" t="s">
        <v>3</v>
      </c>
      <c r="W12" s="786"/>
      <c r="X12" s="787"/>
      <c r="Y12" s="833">
        <v>2014</v>
      </c>
      <c r="Z12" s="834"/>
      <c r="AA12" s="835"/>
      <c r="AB12" s="814">
        <v>2015</v>
      </c>
      <c r="AC12" s="815"/>
      <c r="AD12" s="816"/>
      <c r="AE12" s="814">
        <v>2016</v>
      </c>
      <c r="AF12" s="815"/>
      <c r="AG12" s="816"/>
      <c r="AH12" s="814">
        <v>2017</v>
      </c>
      <c r="AI12" s="815"/>
      <c r="AJ12" s="816"/>
      <c r="AK12" s="814">
        <v>2018</v>
      </c>
      <c r="AL12" s="815"/>
      <c r="AM12" s="816"/>
      <c r="AN12" s="794">
        <v>2019</v>
      </c>
      <c r="AO12" s="850"/>
      <c r="AP12" s="851"/>
      <c r="AQ12" s="794">
        <v>2020</v>
      </c>
      <c r="AR12" s="850"/>
      <c r="AS12" s="851"/>
      <c r="AT12" s="794">
        <v>2021</v>
      </c>
      <c r="AU12" s="850"/>
      <c r="AV12" s="851"/>
      <c r="AW12" s="843">
        <v>2022</v>
      </c>
      <c r="AX12" s="844"/>
      <c r="AY12" s="844"/>
      <c r="AZ12" s="844"/>
      <c r="BA12" s="844"/>
      <c r="BB12" s="845"/>
    </row>
    <row r="13" spans="1:54" ht="22.5" customHeight="1" x14ac:dyDescent="0.25">
      <c r="B13" s="493" t="s">
        <v>80</v>
      </c>
      <c r="C13" s="59"/>
      <c r="D13" s="788" t="s">
        <v>55</v>
      </c>
      <c r="E13" s="783" t="s">
        <v>73</v>
      </c>
      <c r="F13" s="784" t="s">
        <v>74</v>
      </c>
      <c r="G13" s="788" t="s">
        <v>55</v>
      </c>
      <c r="H13" s="783" t="s">
        <v>73</v>
      </c>
      <c r="I13" s="784" t="s">
        <v>74</v>
      </c>
      <c r="J13" s="788" t="s">
        <v>55</v>
      </c>
      <c r="K13" s="783" t="s">
        <v>73</v>
      </c>
      <c r="L13" s="784" t="s">
        <v>74</v>
      </c>
      <c r="M13" s="788" t="s">
        <v>55</v>
      </c>
      <c r="N13" s="783" t="s">
        <v>73</v>
      </c>
      <c r="O13" s="784" t="s">
        <v>74</v>
      </c>
      <c r="P13" s="788" t="s">
        <v>55</v>
      </c>
      <c r="Q13" s="783" t="s">
        <v>73</v>
      </c>
      <c r="R13" s="784" t="s">
        <v>74</v>
      </c>
      <c r="S13" s="788" t="s">
        <v>55</v>
      </c>
      <c r="T13" s="797" t="s">
        <v>73</v>
      </c>
      <c r="U13" s="798" t="s">
        <v>74</v>
      </c>
      <c r="V13" s="788" t="s">
        <v>55</v>
      </c>
      <c r="W13" s="797" t="s">
        <v>73</v>
      </c>
      <c r="X13" s="798" t="s">
        <v>74</v>
      </c>
      <c r="Y13" s="788" t="s">
        <v>56</v>
      </c>
      <c r="Z13" s="797" t="s">
        <v>73</v>
      </c>
      <c r="AA13" s="798" t="s">
        <v>74</v>
      </c>
      <c r="AB13" s="818" t="s">
        <v>56</v>
      </c>
      <c r="AC13" s="718" t="s">
        <v>73</v>
      </c>
      <c r="AD13" s="817" t="s">
        <v>74</v>
      </c>
      <c r="AE13" s="818" t="s">
        <v>56</v>
      </c>
      <c r="AF13" s="718" t="s">
        <v>73</v>
      </c>
      <c r="AG13" s="817" t="s">
        <v>74</v>
      </c>
      <c r="AH13" s="841" t="s">
        <v>56</v>
      </c>
      <c r="AI13" s="730" t="s">
        <v>73</v>
      </c>
      <c r="AJ13" s="809" t="s">
        <v>74</v>
      </c>
      <c r="AK13" s="848" t="s">
        <v>56</v>
      </c>
      <c r="AL13" s="730" t="s">
        <v>73</v>
      </c>
      <c r="AM13" s="809" t="s">
        <v>74</v>
      </c>
      <c r="AN13" s="848" t="s">
        <v>56</v>
      </c>
      <c r="AO13" s="730" t="s">
        <v>73</v>
      </c>
      <c r="AP13" s="809" t="s">
        <v>74</v>
      </c>
      <c r="AQ13" s="848" t="s">
        <v>56</v>
      </c>
      <c r="AR13" s="730" t="s">
        <v>73</v>
      </c>
      <c r="AS13" s="734" t="s">
        <v>74</v>
      </c>
      <c r="AT13" s="848" t="s">
        <v>56</v>
      </c>
      <c r="AU13" s="730" t="s">
        <v>73</v>
      </c>
      <c r="AV13" s="809" t="s">
        <v>74</v>
      </c>
      <c r="AW13" s="848" t="s">
        <v>46</v>
      </c>
      <c r="AX13" s="730" t="s">
        <v>77</v>
      </c>
      <c r="AY13" s="718" t="s">
        <v>76</v>
      </c>
      <c r="AZ13" s="718"/>
      <c r="BA13" s="730" t="s">
        <v>75</v>
      </c>
      <c r="BB13" s="846" t="s">
        <v>47</v>
      </c>
    </row>
    <row r="14" spans="1:54" ht="22.5" customHeight="1" thickBot="1" x14ac:dyDescent="0.3">
      <c r="A14" s="58"/>
      <c r="B14" s="61"/>
      <c r="C14" s="59"/>
      <c r="D14" s="788"/>
      <c r="E14" s="783"/>
      <c r="F14" s="784"/>
      <c r="G14" s="788"/>
      <c r="H14" s="783"/>
      <c r="I14" s="784"/>
      <c r="J14" s="788"/>
      <c r="K14" s="783"/>
      <c r="L14" s="784"/>
      <c r="M14" s="788"/>
      <c r="N14" s="783"/>
      <c r="O14" s="784"/>
      <c r="P14" s="788"/>
      <c r="Q14" s="783"/>
      <c r="R14" s="784"/>
      <c r="S14" s="825"/>
      <c r="T14" s="797"/>
      <c r="U14" s="798"/>
      <c r="V14" s="825"/>
      <c r="W14" s="797"/>
      <c r="X14" s="798"/>
      <c r="Y14" s="825"/>
      <c r="Z14" s="797"/>
      <c r="AA14" s="798"/>
      <c r="AB14" s="818"/>
      <c r="AC14" s="718"/>
      <c r="AD14" s="817"/>
      <c r="AE14" s="818"/>
      <c r="AF14" s="718"/>
      <c r="AG14" s="817"/>
      <c r="AH14" s="842"/>
      <c r="AI14" s="731"/>
      <c r="AJ14" s="810"/>
      <c r="AK14" s="849"/>
      <c r="AL14" s="731"/>
      <c r="AM14" s="810"/>
      <c r="AN14" s="849"/>
      <c r="AO14" s="731"/>
      <c r="AP14" s="810"/>
      <c r="AQ14" s="849"/>
      <c r="AR14" s="731"/>
      <c r="AS14" s="735"/>
      <c r="AT14" s="849"/>
      <c r="AU14" s="731"/>
      <c r="AV14" s="810"/>
      <c r="AW14" s="849"/>
      <c r="AX14" s="731"/>
      <c r="AY14" s="487" t="s">
        <v>28</v>
      </c>
      <c r="AZ14" s="487" t="s">
        <v>29</v>
      </c>
      <c r="BA14" s="731"/>
      <c r="BB14" s="847"/>
    </row>
    <row r="15" spans="1:54" ht="13.05" customHeight="1" x14ac:dyDescent="0.2">
      <c r="A15" s="58"/>
      <c r="C15" s="86" t="s">
        <v>65</v>
      </c>
      <c r="D15" s="278" t="s">
        <v>305</v>
      </c>
      <c r="E15" s="279">
        <v>1794.0039999999999</v>
      </c>
      <c r="F15" s="280">
        <v>1882.807</v>
      </c>
      <c r="G15" s="278" t="s">
        <v>477</v>
      </c>
      <c r="H15" s="279">
        <v>1975.674</v>
      </c>
      <c r="I15" s="280">
        <v>2175.6930000000002</v>
      </c>
      <c r="J15" s="278" t="s">
        <v>449</v>
      </c>
      <c r="K15" s="279">
        <v>1736.92</v>
      </c>
      <c r="L15" s="280">
        <v>1948.9</v>
      </c>
      <c r="M15" s="278" t="s">
        <v>287</v>
      </c>
      <c r="N15" s="279">
        <v>1756.424</v>
      </c>
      <c r="O15" s="280">
        <v>2464.6039999999998</v>
      </c>
      <c r="P15" s="278" t="s">
        <v>478</v>
      </c>
      <c r="Q15" s="279">
        <v>1840.15</v>
      </c>
      <c r="R15" s="280">
        <v>2990.7298000000001</v>
      </c>
      <c r="S15" s="278" t="s">
        <v>235</v>
      </c>
      <c r="T15" s="279">
        <v>2312.3040000000001</v>
      </c>
      <c r="U15" s="280">
        <v>3232.95</v>
      </c>
      <c r="V15" s="278" t="s">
        <v>387</v>
      </c>
      <c r="W15" s="279">
        <v>2965.49</v>
      </c>
      <c r="X15" s="280">
        <v>3466.819</v>
      </c>
      <c r="Y15" s="278" t="s">
        <v>692</v>
      </c>
      <c r="Z15" s="279">
        <v>3172.35</v>
      </c>
      <c r="AA15" s="280">
        <v>3843.95</v>
      </c>
      <c r="AB15" s="278" t="s">
        <v>412</v>
      </c>
      <c r="AC15" s="279">
        <v>3935.71</v>
      </c>
      <c r="AD15" s="280">
        <v>5350.8059999999996</v>
      </c>
      <c r="AE15" s="278" t="s">
        <v>398</v>
      </c>
      <c r="AF15" s="279">
        <v>4043.7865000000002</v>
      </c>
      <c r="AG15" s="280">
        <v>6906.1464999999998</v>
      </c>
      <c r="AH15" s="278" t="s">
        <v>637</v>
      </c>
      <c r="AI15" s="279">
        <v>4899.174</v>
      </c>
      <c r="AJ15" s="280">
        <v>7999.5739999999996</v>
      </c>
      <c r="AK15" s="278" t="s">
        <v>686</v>
      </c>
      <c r="AL15" s="279">
        <v>5931.7</v>
      </c>
      <c r="AM15" s="280">
        <v>9181.1200000000008</v>
      </c>
      <c r="AN15" s="278" t="s">
        <v>518</v>
      </c>
      <c r="AO15" s="279">
        <v>6927.04</v>
      </c>
      <c r="AP15" s="280">
        <v>10165.886200000001</v>
      </c>
      <c r="AQ15" s="278" t="s">
        <v>632</v>
      </c>
      <c r="AR15" s="279">
        <v>8724.8179999999993</v>
      </c>
      <c r="AS15" s="500">
        <v>10860.9679</v>
      </c>
      <c r="AT15" s="278" t="s">
        <v>862</v>
      </c>
      <c r="AU15" s="279">
        <v>9938.8621000000003</v>
      </c>
      <c r="AV15" s="280">
        <v>11521.9066</v>
      </c>
      <c r="AW15" s="278" t="s">
        <v>863</v>
      </c>
      <c r="AX15" s="279">
        <v>10796.235078</v>
      </c>
      <c r="AY15" s="279">
        <v>330.88393300000001</v>
      </c>
      <c r="AZ15" s="279">
        <v>523.80863999999997</v>
      </c>
      <c r="BA15" s="279">
        <v>11700.637650999999</v>
      </c>
      <c r="BB15" s="612">
        <f t="shared" ref="BB15:BB22" si="0">BA15/BA$22*100</f>
        <v>34.159087514960753</v>
      </c>
    </row>
    <row r="16" spans="1:54" ht="13.05" customHeight="1" x14ac:dyDescent="0.2">
      <c r="A16" s="58"/>
      <c r="C16" s="64" t="s">
        <v>30</v>
      </c>
      <c r="D16" s="281" t="s">
        <v>443</v>
      </c>
      <c r="E16" s="282">
        <v>2116.9830000000002</v>
      </c>
      <c r="F16" s="283">
        <v>2441.6509999999998</v>
      </c>
      <c r="G16" s="281" t="s">
        <v>392</v>
      </c>
      <c r="H16" s="282">
        <v>2227.8069999999998</v>
      </c>
      <c r="I16" s="283">
        <v>2703.7820000000002</v>
      </c>
      <c r="J16" s="281" t="s">
        <v>232</v>
      </c>
      <c r="K16" s="282">
        <v>2511.8980000000001</v>
      </c>
      <c r="L16" s="283">
        <v>3226.3690000000001</v>
      </c>
      <c r="M16" s="281" t="s">
        <v>320</v>
      </c>
      <c r="N16" s="282">
        <v>2781.433</v>
      </c>
      <c r="O16" s="283">
        <v>4082.2869999999998</v>
      </c>
      <c r="P16" s="281" t="s">
        <v>349</v>
      </c>
      <c r="Q16" s="282">
        <v>3495.7739999999999</v>
      </c>
      <c r="R16" s="283">
        <v>5102.1304</v>
      </c>
      <c r="S16" s="281" t="s">
        <v>568</v>
      </c>
      <c r="T16" s="282">
        <v>4506.6189999999997</v>
      </c>
      <c r="U16" s="283">
        <v>5330.5065000000004</v>
      </c>
      <c r="V16" s="281" t="s">
        <v>494</v>
      </c>
      <c r="W16" s="282">
        <v>4778.3939</v>
      </c>
      <c r="X16" s="283">
        <v>5814.2425000000003</v>
      </c>
      <c r="Y16" s="281" t="s">
        <v>671</v>
      </c>
      <c r="Z16" s="282">
        <v>5731.8249999999998</v>
      </c>
      <c r="AA16" s="283">
        <v>6964.5649999999996</v>
      </c>
      <c r="AB16" s="281" t="s">
        <v>734</v>
      </c>
      <c r="AC16" s="282">
        <v>6341.0550000000003</v>
      </c>
      <c r="AD16" s="283">
        <v>9041.3850000000002</v>
      </c>
      <c r="AE16" s="281" t="s">
        <v>357</v>
      </c>
      <c r="AF16" s="282">
        <v>6181.5037000000002</v>
      </c>
      <c r="AG16" s="283">
        <v>11333.843699999999</v>
      </c>
      <c r="AH16" s="281" t="s">
        <v>863</v>
      </c>
      <c r="AI16" s="282">
        <v>7965.94</v>
      </c>
      <c r="AJ16" s="283">
        <v>12387.84</v>
      </c>
      <c r="AK16" s="281" t="s">
        <v>832</v>
      </c>
      <c r="AL16" s="282">
        <v>10241.565000000001</v>
      </c>
      <c r="AM16" s="283">
        <v>13518.132</v>
      </c>
      <c r="AN16" s="281" t="s">
        <v>710</v>
      </c>
      <c r="AO16" s="282">
        <v>12022.7513</v>
      </c>
      <c r="AP16" s="283">
        <v>14588.9951</v>
      </c>
      <c r="AQ16" s="281" t="s">
        <v>864</v>
      </c>
      <c r="AR16" s="282">
        <v>13875.213400000001</v>
      </c>
      <c r="AS16" s="396">
        <v>16606.984400000001</v>
      </c>
      <c r="AT16" s="281" t="s">
        <v>865</v>
      </c>
      <c r="AU16" s="282">
        <v>14165.5304</v>
      </c>
      <c r="AV16" s="283">
        <v>18137.560399999998</v>
      </c>
      <c r="AW16" s="281" t="s">
        <v>866</v>
      </c>
      <c r="AX16" s="282">
        <v>15195.331749999999</v>
      </c>
      <c r="AY16" s="282">
        <v>1459.3072830000001</v>
      </c>
      <c r="AZ16" s="282">
        <v>1859.990634</v>
      </c>
      <c r="BA16" s="282">
        <v>18536.519667</v>
      </c>
      <c r="BB16" s="613">
        <f t="shared" si="0"/>
        <v>54.115905168102387</v>
      </c>
    </row>
    <row r="17" spans="1:54" ht="13.05" customHeight="1" x14ac:dyDescent="0.2">
      <c r="A17" s="58"/>
      <c r="C17" s="64" t="s">
        <v>32</v>
      </c>
      <c r="D17" s="281" t="s">
        <v>263</v>
      </c>
      <c r="E17" s="282">
        <v>64.457999999999998</v>
      </c>
      <c r="F17" s="283">
        <v>112.19799999999999</v>
      </c>
      <c r="G17" s="281" t="s">
        <v>323</v>
      </c>
      <c r="H17" s="282">
        <v>60.415999999999997</v>
      </c>
      <c r="I17" s="283">
        <v>137.99</v>
      </c>
      <c r="J17" s="281" t="s">
        <v>295</v>
      </c>
      <c r="K17" s="282">
        <v>61.055999999999997</v>
      </c>
      <c r="L17" s="283">
        <v>214.16499999999999</v>
      </c>
      <c r="M17" s="281" t="s">
        <v>324</v>
      </c>
      <c r="N17" s="282">
        <v>98.266999999999996</v>
      </c>
      <c r="O17" s="283">
        <v>268.06450000000001</v>
      </c>
      <c r="P17" s="281" t="s">
        <v>363</v>
      </c>
      <c r="Q17" s="282">
        <v>137.81700000000001</v>
      </c>
      <c r="R17" s="283">
        <v>482.06639999999999</v>
      </c>
      <c r="S17" s="281" t="s">
        <v>545</v>
      </c>
      <c r="T17" s="282">
        <v>189.13800000000001</v>
      </c>
      <c r="U17" s="283">
        <v>523.83500000000004</v>
      </c>
      <c r="V17" s="281" t="s">
        <v>299</v>
      </c>
      <c r="W17" s="282">
        <v>346.161</v>
      </c>
      <c r="X17" s="283">
        <v>477.27249999999998</v>
      </c>
      <c r="Y17" s="281" t="s">
        <v>364</v>
      </c>
      <c r="Z17" s="282">
        <v>436.71300000000002</v>
      </c>
      <c r="AA17" s="283">
        <v>501.90989999999999</v>
      </c>
      <c r="AB17" s="281" t="s">
        <v>223</v>
      </c>
      <c r="AC17" s="282">
        <v>543.97119999999995</v>
      </c>
      <c r="AD17" s="283">
        <v>606.61239999999998</v>
      </c>
      <c r="AE17" s="281" t="s">
        <v>301</v>
      </c>
      <c r="AF17" s="282">
        <v>560.83519999999999</v>
      </c>
      <c r="AG17" s="283">
        <v>724.8356</v>
      </c>
      <c r="AH17" s="281" t="s">
        <v>466</v>
      </c>
      <c r="AI17" s="282">
        <v>534.55520000000001</v>
      </c>
      <c r="AJ17" s="283">
        <v>709.89260000000002</v>
      </c>
      <c r="AK17" s="281" t="s">
        <v>282</v>
      </c>
      <c r="AL17" s="282">
        <v>595.08249999999998</v>
      </c>
      <c r="AM17" s="283">
        <v>1139.6383000000001</v>
      </c>
      <c r="AN17" s="281" t="s">
        <v>448</v>
      </c>
      <c r="AO17" s="282">
        <v>709.30690000000004</v>
      </c>
      <c r="AP17" s="283">
        <v>1523.2683</v>
      </c>
      <c r="AQ17" s="281" t="s">
        <v>477</v>
      </c>
      <c r="AR17" s="282">
        <v>870.53309999999999</v>
      </c>
      <c r="AS17" s="396">
        <v>1606.5061000000001</v>
      </c>
      <c r="AT17" s="281" t="s">
        <v>318</v>
      </c>
      <c r="AU17" s="282">
        <v>1097.1993</v>
      </c>
      <c r="AV17" s="283">
        <v>1855.0952</v>
      </c>
      <c r="AW17" s="281" t="s">
        <v>276</v>
      </c>
      <c r="AX17" s="282">
        <v>1381.2371720000001</v>
      </c>
      <c r="AY17" s="282">
        <v>48.501474999999999</v>
      </c>
      <c r="AZ17" s="282">
        <v>180.93925999999999</v>
      </c>
      <c r="BA17" s="282">
        <v>1854.2545849999999</v>
      </c>
      <c r="BB17" s="613">
        <f t="shared" si="0"/>
        <v>5.4133498133427693</v>
      </c>
    </row>
    <row r="18" spans="1:54" ht="13.05" customHeight="1" x14ac:dyDescent="0.2">
      <c r="A18" s="58"/>
      <c r="C18" s="64" t="s">
        <v>35</v>
      </c>
      <c r="D18" s="281" t="s">
        <v>294</v>
      </c>
      <c r="E18" s="282">
        <v>11.377000000000001</v>
      </c>
      <c r="F18" s="283">
        <v>12.217000000000001</v>
      </c>
      <c r="G18" s="281" t="s">
        <v>263</v>
      </c>
      <c r="H18" s="282">
        <v>12.063000000000001</v>
      </c>
      <c r="I18" s="283">
        <v>17.837</v>
      </c>
      <c r="J18" s="281" t="s">
        <v>332</v>
      </c>
      <c r="K18" s="282">
        <v>12.064</v>
      </c>
      <c r="L18" s="283">
        <v>20.373999999999999</v>
      </c>
      <c r="M18" s="281" t="s">
        <v>332</v>
      </c>
      <c r="N18" s="282">
        <v>14.82</v>
      </c>
      <c r="O18" s="283">
        <v>45.51</v>
      </c>
      <c r="P18" s="281" t="s">
        <v>279</v>
      </c>
      <c r="Q18" s="282">
        <v>26.765999999999998</v>
      </c>
      <c r="R18" s="283">
        <v>66.362099999999998</v>
      </c>
      <c r="S18" s="281" t="s">
        <v>476</v>
      </c>
      <c r="T18" s="282">
        <v>39.008000000000003</v>
      </c>
      <c r="U18" s="283">
        <v>308.12650000000002</v>
      </c>
      <c r="V18" s="281" t="s">
        <v>364</v>
      </c>
      <c r="W18" s="282">
        <v>152.08199999999999</v>
      </c>
      <c r="X18" s="283">
        <v>480.47199999999998</v>
      </c>
      <c r="Y18" s="281" t="s">
        <v>416</v>
      </c>
      <c r="Z18" s="282">
        <v>157.78</v>
      </c>
      <c r="AA18" s="283">
        <v>428.75299999999999</v>
      </c>
      <c r="AB18" s="281" t="s">
        <v>315</v>
      </c>
      <c r="AC18" s="282">
        <v>228.82499999999999</v>
      </c>
      <c r="AD18" s="283">
        <v>537.29499999999996</v>
      </c>
      <c r="AE18" s="281" t="s">
        <v>338</v>
      </c>
      <c r="AF18" s="282">
        <v>334.17500000000001</v>
      </c>
      <c r="AG18" s="283">
        <v>525.21500000000003</v>
      </c>
      <c r="AH18" s="281" t="s">
        <v>475</v>
      </c>
      <c r="AI18" s="282">
        <v>315.37</v>
      </c>
      <c r="AJ18" s="283">
        <v>552.0788</v>
      </c>
      <c r="AK18" s="281" t="s">
        <v>502</v>
      </c>
      <c r="AL18" s="282">
        <v>343.52499999999998</v>
      </c>
      <c r="AM18" s="283">
        <v>545.5838</v>
      </c>
      <c r="AN18" s="281" t="s">
        <v>546</v>
      </c>
      <c r="AO18" s="282">
        <v>316.7</v>
      </c>
      <c r="AP18" s="283">
        <v>421.29880000000003</v>
      </c>
      <c r="AQ18" s="281" t="s">
        <v>288</v>
      </c>
      <c r="AR18" s="282">
        <v>301.24880000000002</v>
      </c>
      <c r="AS18" s="396">
        <v>403.44659999999999</v>
      </c>
      <c r="AT18" s="281" t="s">
        <v>320</v>
      </c>
      <c r="AU18" s="282">
        <v>336.88060000000002</v>
      </c>
      <c r="AV18" s="283">
        <v>450.44139999999999</v>
      </c>
      <c r="AW18" s="281" t="s">
        <v>479</v>
      </c>
      <c r="AX18" s="282">
        <v>325.33972499999999</v>
      </c>
      <c r="AY18" s="282">
        <v>39.384766999999997</v>
      </c>
      <c r="AZ18" s="282">
        <v>29.7</v>
      </c>
      <c r="BA18" s="282">
        <v>459.667753</v>
      </c>
      <c r="BB18" s="613">
        <f t="shared" si="0"/>
        <v>1.3419637006868939</v>
      </c>
    </row>
    <row r="19" spans="1:54" ht="13.05" customHeight="1" x14ac:dyDescent="0.2">
      <c r="A19" s="58"/>
      <c r="C19" s="64" t="s">
        <v>36</v>
      </c>
      <c r="D19" s="281" t="s">
        <v>325</v>
      </c>
      <c r="E19" s="282">
        <v>45.777999999999999</v>
      </c>
      <c r="F19" s="283">
        <v>48.898000000000003</v>
      </c>
      <c r="G19" s="281" t="s">
        <v>299</v>
      </c>
      <c r="H19" s="282">
        <v>47.417000000000002</v>
      </c>
      <c r="I19" s="283">
        <v>49.462000000000003</v>
      </c>
      <c r="J19" s="281" t="s">
        <v>380</v>
      </c>
      <c r="K19" s="282">
        <v>45.9998</v>
      </c>
      <c r="L19" s="283">
        <v>48.777799999999999</v>
      </c>
      <c r="M19" s="281" t="s">
        <v>476</v>
      </c>
      <c r="N19" s="282">
        <v>39.863</v>
      </c>
      <c r="O19" s="283">
        <v>46.323</v>
      </c>
      <c r="P19" s="281" t="s">
        <v>328</v>
      </c>
      <c r="Q19" s="282">
        <v>46.320799999999998</v>
      </c>
      <c r="R19" s="283">
        <v>67.151899999999998</v>
      </c>
      <c r="S19" s="281" t="s">
        <v>328</v>
      </c>
      <c r="T19" s="282">
        <v>55.850999999999999</v>
      </c>
      <c r="U19" s="283">
        <v>63.968000000000004</v>
      </c>
      <c r="V19" s="281" t="s">
        <v>271</v>
      </c>
      <c r="W19" s="282">
        <v>70.498800000000003</v>
      </c>
      <c r="X19" s="283">
        <v>73.872799999999998</v>
      </c>
      <c r="Y19" s="281" t="s">
        <v>229</v>
      </c>
      <c r="Z19" s="282">
        <v>77.1708</v>
      </c>
      <c r="AA19" s="283">
        <v>82.740799999999993</v>
      </c>
      <c r="AB19" s="281" t="s">
        <v>393</v>
      </c>
      <c r="AC19" s="282">
        <v>86.248800000000003</v>
      </c>
      <c r="AD19" s="283">
        <v>96.818799999999996</v>
      </c>
      <c r="AE19" s="281" t="s">
        <v>367</v>
      </c>
      <c r="AF19" s="282">
        <v>90.518799999999999</v>
      </c>
      <c r="AG19" s="283">
        <v>105.08880000000001</v>
      </c>
      <c r="AH19" s="281" t="s">
        <v>288</v>
      </c>
      <c r="AI19" s="282">
        <v>105.4188</v>
      </c>
      <c r="AJ19" s="283">
        <v>137.7268</v>
      </c>
      <c r="AK19" s="281" t="s">
        <v>304</v>
      </c>
      <c r="AL19" s="282">
        <v>140.84880000000001</v>
      </c>
      <c r="AM19" s="283">
        <v>156.4888</v>
      </c>
      <c r="AN19" s="281" t="s">
        <v>320</v>
      </c>
      <c r="AO19" s="282">
        <v>154.18199999999999</v>
      </c>
      <c r="AP19" s="283">
        <v>170.08009999999999</v>
      </c>
      <c r="AQ19" s="281" t="s">
        <v>668</v>
      </c>
      <c r="AR19" s="282">
        <v>280.79149999999998</v>
      </c>
      <c r="AS19" s="396">
        <v>300.21749999999997</v>
      </c>
      <c r="AT19" s="281" t="s">
        <v>312</v>
      </c>
      <c r="AU19" s="282">
        <v>364.44</v>
      </c>
      <c r="AV19" s="283">
        <v>379.65960000000001</v>
      </c>
      <c r="AW19" s="281" t="s">
        <v>754</v>
      </c>
      <c r="AX19" s="282">
        <v>302.59898099999998</v>
      </c>
      <c r="AY19" s="282">
        <v>4.7389520000000003</v>
      </c>
      <c r="AZ19" s="282">
        <v>8.5219000000000005</v>
      </c>
      <c r="BA19" s="282">
        <v>315.85983299999998</v>
      </c>
      <c r="BB19" s="613">
        <f t="shared" si="0"/>
        <v>0.92212783608299853</v>
      </c>
    </row>
    <row r="20" spans="1:54" ht="13.05" customHeight="1" x14ac:dyDescent="0.2">
      <c r="A20" s="58"/>
      <c r="C20" s="64" t="s">
        <v>66</v>
      </c>
      <c r="D20" s="281" t="s">
        <v>368</v>
      </c>
      <c r="E20" s="282">
        <v>1.5369999999999999</v>
      </c>
      <c r="F20" s="283">
        <v>1.587</v>
      </c>
      <c r="G20" s="281" t="s">
        <v>334</v>
      </c>
      <c r="H20" s="282">
        <v>3.452</v>
      </c>
      <c r="I20" s="283">
        <v>3.452</v>
      </c>
      <c r="J20" s="281" t="s">
        <v>255</v>
      </c>
      <c r="K20" s="282">
        <v>1.4490000000000001</v>
      </c>
      <c r="L20" s="283">
        <v>1.4490000000000001</v>
      </c>
      <c r="M20" s="281" t="s">
        <v>336</v>
      </c>
      <c r="N20" s="282">
        <v>4.1310000000000002</v>
      </c>
      <c r="O20" s="283">
        <v>9.8109999999999999</v>
      </c>
      <c r="P20" s="281" t="s">
        <v>259</v>
      </c>
      <c r="Q20" s="282">
        <v>17.792000000000002</v>
      </c>
      <c r="R20" s="283">
        <v>23.071999999999999</v>
      </c>
      <c r="S20" s="281" t="s">
        <v>263</v>
      </c>
      <c r="T20" s="282">
        <v>10.134</v>
      </c>
      <c r="U20" s="283">
        <v>11.814</v>
      </c>
      <c r="V20" s="281" t="s">
        <v>329</v>
      </c>
      <c r="W20" s="282">
        <v>6.57</v>
      </c>
      <c r="X20" s="283">
        <v>7.81</v>
      </c>
      <c r="Y20" s="281" t="s">
        <v>263</v>
      </c>
      <c r="Z20" s="282">
        <v>38.46</v>
      </c>
      <c r="AA20" s="283">
        <v>40.58</v>
      </c>
      <c r="AB20" s="281" t="s">
        <v>264</v>
      </c>
      <c r="AC20" s="282">
        <v>32.93</v>
      </c>
      <c r="AD20" s="283" t="s">
        <v>279</v>
      </c>
      <c r="AE20" s="281" t="s">
        <v>369</v>
      </c>
      <c r="AF20" s="282">
        <v>43.994999999999997</v>
      </c>
      <c r="AG20" s="283">
        <v>67.605000000000004</v>
      </c>
      <c r="AH20" s="281" t="s">
        <v>297</v>
      </c>
      <c r="AI20" s="282">
        <v>65.421000000000006</v>
      </c>
      <c r="AJ20" s="283">
        <v>81.200999999999993</v>
      </c>
      <c r="AK20" s="281" t="s">
        <v>362</v>
      </c>
      <c r="AL20" s="282">
        <v>68.662999999999997</v>
      </c>
      <c r="AM20" s="283">
        <v>78.293000000000006</v>
      </c>
      <c r="AN20" s="281" t="s">
        <v>280</v>
      </c>
      <c r="AO20" s="282">
        <v>89.340999999999994</v>
      </c>
      <c r="AP20" s="283">
        <v>100.581</v>
      </c>
      <c r="AQ20" s="281" t="s">
        <v>378</v>
      </c>
      <c r="AR20" s="282">
        <v>82.209000000000003</v>
      </c>
      <c r="AS20" s="396">
        <v>104.729</v>
      </c>
      <c r="AT20" s="281" t="s">
        <v>268</v>
      </c>
      <c r="AU20" s="282">
        <v>95.328999999999994</v>
      </c>
      <c r="AV20" s="283">
        <v>140.26300000000001</v>
      </c>
      <c r="AW20" s="281" t="s">
        <v>269</v>
      </c>
      <c r="AX20" s="282">
        <v>76.425569999999993</v>
      </c>
      <c r="AY20" s="282">
        <v>13.26</v>
      </c>
      <c r="AZ20" s="282">
        <v>24.402702000000001</v>
      </c>
      <c r="BA20" s="282">
        <v>114.748272</v>
      </c>
      <c r="BB20" s="613">
        <f t="shared" si="0"/>
        <v>0.33499851737597586</v>
      </c>
    </row>
    <row r="21" spans="1:54" ht="13.05" customHeight="1" x14ac:dyDescent="0.2">
      <c r="A21" s="58"/>
      <c r="C21" s="255" t="s">
        <v>51</v>
      </c>
      <c r="D21" s="284" t="s">
        <v>449</v>
      </c>
      <c r="E21" s="285">
        <v>524.072</v>
      </c>
      <c r="F21" s="286">
        <v>593.40499999999997</v>
      </c>
      <c r="G21" s="284" t="s">
        <v>450</v>
      </c>
      <c r="H21" s="285">
        <v>413.72800000000001</v>
      </c>
      <c r="I21" s="286">
        <v>457.267</v>
      </c>
      <c r="J21" s="284" t="s">
        <v>276</v>
      </c>
      <c r="K21" s="285">
        <v>396.53899999999999</v>
      </c>
      <c r="L21" s="286">
        <v>501.42</v>
      </c>
      <c r="M21" s="284" t="s">
        <v>451</v>
      </c>
      <c r="N21" s="285">
        <v>303.06979999999999</v>
      </c>
      <c r="O21" s="286">
        <v>443.89980000000003</v>
      </c>
      <c r="P21" s="284" t="s">
        <v>393</v>
      </c>
      <c r="Q21" s="285">
        <v>165.298</v>
      </c>
      <c r="R21" s="286">
        <v>295.90519999999998</v>
      </c>
      <c r="S21" s="284" t="s">
        <v>499</v>
      </c>
      <c r="T21" s="285">
        <v>218.197</v>
      </c>
      <c r="U21" s="286">
        <v>425.49</v>
      </c>
      <c r="V21" s="284" t="s">
        <v>389</v>
      </c>
      <c r="W21" s="285">
        <v>391.42430000000002</v>
      </c>
      <c r="X21" s="286">
        <v>502.57229999999998</v>
      </c>
      <c r="Y21" s="284" t="s">
        <v>306</v>
      </c>
      <c r="Z21" s="285">
        <v>273.63409999999999</v>
      </c>
      <c r="AA21" s="286">
        <v>315.65410000000003</v>
      </c>
      <c r="AB21" s="284" t="s">
        <v>623</v>
      </c>
      <c r="AC21" s="285">
        <v>344.03399999999999</v>
      </c>
      <c r="AD21" s="286">
        <v>472.80590000000001</v>
      </c>
      <c r="AE21" s="284" t="s">
        <v>684</v>
      </c>
      <c r="AF21" s="285">
        <v>334.35899999999998</v>
      </c>
      <c r="AG21" s="286">
        <v>582.46900000000005</v>
      </c>
      <c r="AH21" s="284" t="s">
        <v>636</v>
      </c>
      <c r="AI21" s="285">
        <v>513.94500000000005</v>
      </c>
      <c r="AJ21" s="286">
        <v>735.245</v>
      </c>
      <c r="AK21" s="284" t="s">
        <v>855</v>
      </c>
      <c r="AL21" s="285">
        <v>506.77629999999999</v>
      </c>
      <c r="AM21" s="286">
        <v>746.93629999999996</v>
      </c>
      <c r="AN21" s="284" t="s">
        <v>852</v>
      </c>
      <c r="AO21" s="285">
        <v>709.33630000000005</v>
      </c>
      <c r="AP21" s="286">
        <v>969.88990000000001</v>
      </c>
      <c r="AQ21" s="284" t="s">
        <v>657</v>
      </c>
      <c r="AR21" s="285">
        <v>892.86620000000005</v>
      </c>
      <c r="AS21" s="501">
        <v>1156.4262000000001</v>
      </c>
      <c r="AT21" s="284" t="s">
        <v>581</v>
      </c>
      <c r="AU21" s="285">
        <v>1060.9068</v>
      </c>
      <c r="AV21" s="286">
        <v>1318.2008000000001</v>
      </c>
      <c r="AW21" s="284" t="s">
        <v>430</v>
      </c>
      <c r="AX21" s="285">
        <v>1060.354926</v>
      </c>
      <c r="AY21" s="285">
        <v>101.597252</v>
      </c>
      <c r="AZ21" s="285">
        <v>91.737179999999995</v>
      </c>
      <c r="BA21" s="285">
        <v>1271.6793580000001</v>
      </c>
      <c r="BB21" s="614">
        <f t="shared" si="0"/>
        <v>3.7125674494482395</v>
      </c>
    </row>
    <row r="22" spans="1:54" ht="13.05" customHeight="1" thickBot="1" x14ac:dyDescent="0.3">
      <c r="A22" s="58"/>
      <c r="B22" s="69"/>
      <c r="C22" s="257" t="s">
        <v>49</v>
      </c>
      <c r="D22" s="257"/>
      <c r="E22" s="70">
        <f>SUM(E15:E21)</f>
        <v>4558.2089999999998</v>
      </c>
      <c r="F22" s="198">
        <f t="shared" ref="F22" si="1">SUM(F15:F21)</f>
        <v>5092.7629999999999</v>
      </c>
      <c r="G22" s="257"/>
      <c r="H22" s="70">
        <f>SUM(H15:H21)</f>
        <v>4740.5570000000007</v>
      </c>
      <c r="I22" s="198">
        <f t="shared" ref="I22" si="2">SUM(I15:I21)</f>
        <v>5545.4830000000011</v>
      </c>
      <c r="J22" s="257"/>
      <c r="K22" s="70">
        <f>SUM(K15:K21)</f>
        <v>4765.9257999999991</v>
      </c>
      <c r="L22" s="198">
        <f t="shared" ref="L22" si="3">SUM(L15:L21)</f>
        <v>5961.4547999999995</v>
      </c>
      <c r="M22" s="257"/>
      <c r="N22" s="70">
        <f>SUM(N15:N21)</f>
        <v>4998.0078000000003</v>
      </c>
      <c r="O22" s="198">
        <f t="shared" ref="O22" si="4">SUM(O15:O21)</f>
        <v>7360.4993000000004</v>
      </c>
      <c r="P22" s="197"/>
      <c r="Q22" s="70">
        <f>SUM(Q15:Q21)</f>
        <v>5729.9178000000002</v>
      </c>
      <c r="R22" s="198">
        <f t="shared" ref="R22:AJ22" si="5">SUM(R15:R21)</f>
        <v>9027.4178000000011</v>
      </c>
      <c r="S22" s="197"/>
      <c r="T22" s="70">
        <f t="shared" si="5"/>
        <v>7331.2509999999993</v>
      </c>
      <c r="U22" s="198">
        <f t="shared" si="5"/>
        <v>9896.69</v>
      </c>
      <c r="V22" s="197"/>
      <c r="W22" s="70">
        <f t="shared" si="5"/>
        <v>8710.619999999999</v>
      </c>
      <c r="X22" s="198">
        <f t="shared" si="5"/>
        <v>10823.061099999997</v>
      </c>
      <c r="Y22" s="197"/>
      <c r="Z22" s="70">
        <f t="shared" si="5"/>
        <v>9887.932899999998</v>
      </c>
      <c r="AA22" s="198">
        <f t="shared" si="5"/>
        <v>12178.1528</v>
      </c>
      <c r="AB22" s="197"/>
      <c r="AC22" s="70">
        <f t="shared" si="5"/>
        <v>11512.773999999999</v>
      </c>
      <c r="AD22" s="198">
        <f t="shared" si="5"/>
        <v>16105.723099999997</v>
      </c>
      <c r="AE22" s="197"/>
      <c r="AF22" s="70">
        <f t="shared" si="5"/>
        <v>11589.173199999999</v>
      </c>
      <c r="AG22" s="198">
        <f t="shared" si="5"/>
        <v>20245.203600000001</v>
      </c>
      <c r="AH22" s="197"/>
      <c r="AI22" s="70">
        <f t="shared" si="5"/>
        <v>14399.824000000001</v>
      </c>
      <c r="AJ22" s="198">
        <f t="shared" si="5"/>
        <v>22603.558199999999</v>
      </c>
      <c r="AK22" s="256"/>
      <c r="AL22" s="70">
        <f>SUM(AL15:AL21)</f>
        <v>17828.160600000003</v>
      </c>
      <c r="AM22" s="198">
        <f t="shared" ref="AM22:AP22" si="6">SUM(AM15:AM21)</f>
        <v>25366.192200000001</v>
      </c>
      <c r="AN22" s="221"/>
      <c r="AO22" s="202">
        <f t="shared" si="6"/>
        <v>20928.657500000001</v>
      </c>
      <c r="AP22" s="236">
        <f t="shared" si="6"/>
        <v>27939.999399999997</v>
      </c>
      <c r="AQ22" s="221"/>
      <c r="AR22" s="202">
        <f t="shared" ref="AR22:AS22" si="7">SUM(AR15:AR21)</f>
        <v>25027.68</v>
      </c>
      <c r="AS22" s="236">
        <f t="shared" si="7"/>
        <v>31039.277699999999</v>
      </c>
      <c r="AT22" s="221"/>
      <c r="AU22" s="202">
        <f t="shared" ref="AU22:AV22" si="8">SUM(AU15:AU21)</f>
        <v>27059.148200000003</v>
      </c>
      <c r="AV22" s="236">
        <f t="shared" si="8"/>
        <v>33803.126999999993</v>
      </c>
      <c r="AW22" s="221"/>
      <c r="AX22" s="70">
        <f t="shared" ref="AX22:BA22" si="9">SUM(AX15:AX21)</f>
        <v>29137.523202</v>
      </c>
      <c r="AY22" s="70">
        <f t="shared" si="9"/>
        <v>1997.6736620000001</v>
      </c>
      <c r="AZ22" s="70">
        <f t="shared" si="9"/>
        <v>2719.100316</v>
      </c>
      <c r="BA22" s="70">
        <f t="shared" si="9"/>
        <v>34253.367118999995</v>
      </c>
      <c r="BB22" s="615">
        <f t="shared" si="0"/>
        <v>100</v>
      </c>
    </row>
    <row r="23" spans="1:54" ht="12.75" customHeight="1" x14ac:dyDescent="0.25">
      <c r="A23" s="58"/>
      <c r="B23" s="69"/>
      <c r="C23" s="71"/>
      <c r="D23" s="71"/>
      <c r="E23" s="71"/>
      <c r="F23" s="71"/>
      <c r="G23" s="71"/>
      <c r="H23" s="71"/>
      <c r="I23" s="71"/>
      <c r="J23" s="71"/>
      <c r="K23" s="71"/>
      <c r="L23" s="71"/>
      <c r="M23" s="71"/>
      <c r="N23" s="71"/>
      <c r="O23" s="71"/>
      <c r="P23" s="72"/>
      <c r="Q23" s="72"/>
      <c r="R23" s="72"/>
      <c r="S23" s="72"/>
      <c r="T23" s="72"/>
      <c r="U23" s="72"/>
      <c r="V23" s="72"/>
      <c r="W23" s="72"/>
      <c r="X23" s="72"/>
      <c r="Y23" s="54"/>
      <c r="AB23" s="54"/>
      <c r="AC23" s="73"/>
      <c r="AD23" s="73"/>
      <c r="AE23" s="55"/>
      <c r="AF23" s="55"/>
      <c r="AG23" s="55"/>
      <c r="AK23" s="132"/>
      <c r="AN23" s="132"/>
    </row>
    <row r="24" spans="1:54" ht="13.5" customHeight="1" thickBot="1" x14ac:dyDescent="0.3">
      <c r="A24" s="58"/>
      <c r="B24" s="69"/>
      <c r="C24" s="71"/>
      <c r="D24" s="71"/>
      <c r="E24" s="71"/>
      <c r="F24" s="71"/>
      <c r="G24" s="71"/>
      <c r="H24" s="71"/>
      <c r="I24" s="71"/>
      <c r="J24" s="71"/>
      <c r="K24" s="71"/>
      <c r="L24" s="71"/>
      <c r="M24" s="71"/>
      <c r="N24" s="71"/>
      <c r="O24" s="71"/>
      <c r="P24" s="74"/>
      <c r="Q24" s="72"/>
      <c r="R24" s="72"/>
      <c r="S24" s="72"/>
      <c r="T24" s="72"/>
      <c r="U24" s="72"/>
      <c r="V24" s="72"/>
      <c r="W24" s="72"/>
      <c r="X24" s="72"/>
      <c r="Y24" s="54"/>
      <c r="AB24" s="54"/>
      <c r="AD24" s="55"/>
      <c r="AE24" s="55"/>
      <c r="AF24" s="55"/>
      <c r="AH24" s="87"/>
      <c r="AI24" s="87"/>
      <c r="AK24" s="132"/>
      <c r="AN24" s="132"/>
    </row>
    <row r="25" spans="1:54" ht="12.75" customHeight="1" x14ac:dyDescent="0.25">
      <c r="A25" s="58"/>
      <c r="B25" s="61"/>
      <c r="C25" s="59"/>
      <c r="D25" s="785" t="s">
        <v>101</v>
      </c>
      <c r="E25" s="786"/>
      <c r="F25" s="787"/>
      <c r="G25" s="785" t="s">
        <v>102</v>
      </c>
      <c r="H25" s="786"/>
      <c r="I25" s="787"/>
      <c r="J25" s="785" t="s">
        <v>103</v>
      </c>
      <c r="K25" s="786"/>
      <c r="L25" s="787"/>
      <c r="M25" s="785" t="s">
        <v>100</v>
      </c>
      <c r="N25" s="786"/>
      <c r="O25" s="787"/>
      <c r="P25" s="785" t="s">
        <v>1</v>
      </c>
      <c r="Q25" s="786"/>
      <c r="R25" s="787"/>
      <c r="S25" s="785" t="s">
        <v>2</v>
      </c>
      <c r="T25" s="786"/>
      <c r="U25" s="787"/>
      <c r="V25" s="785" t="s">
        <v>3</v>
      </c>
      <c r="W25" s="786"/>
      <c r="X25" s="787"/>
      <c r="Y25" s="785">
        <v>2014</v>
      </c>
      <c r="Z25" s="786"/>
      <c r="AA25" s="787"/>
      <c r="AB25" s="785">
        <v>2015</v>
      </c>
      <c r="AC25" s="786"/>
      <c r="AD25" s="787"/>
      <c r="AE25" s="785">
        <v>2016</v>
      </c>
      <c r="AF25" s="786"/>
      <c r="AG25" s="787"/>
      <c r="AH25" s="836">
        <v>2017</v>
      </c>
      <c r="AI25" s="837"/>
      <c r="AJ25" s="838"/>
      <c r="AK25" s="836">
        <v>2018</v>
      </c>
      <c r="AL25" s="837"/>
      <c r="AM25" s="838"/>
      <c r="AN25" s="794">
        <v>2019</v>
      </c>
      <c r="AO25" s="850"/>
      <c r="AP25" s="851"/>
      <c r="AQ25" s="794">
        <v>2020</v>
      </c>
      <c r="AR25" s="850"/>
      <c r="AS25" s="851"/>
      <c r="AT25" s="794">
        <v>2021</v>
      </c>
      <c r="AU25" s="850"/>
      <c r="AV25" s="851"/>
      <c r="AW25" s="794">
        <v>2022</v>
      </c>
      <c r="AX25" s="795"/>
      <c r="AY25" s="795"/>
      <c r="AZ25" s="795"/>
      <c r="BA25" s="795"/>
      <c r="BB25" s="851"/>
    </row>
    <row r="26" spans="1:54" ht="21.75" customHeight="1" thickBot="1" x14ac:dyDescent="0.3">
      <c r="B26" s="57" t="s">
        <v>79</v>
      </c>
      <c r="C26" s="59"/>
      <c r="D26" s="788" t="s">
        <v>55</v>
      </c>
      <c r="E26" s="783" t="s">
        <v>73</v>
      </c>
      <c r="F26" s="784" t="s">
        <v>74</v>
      </c>
      <c r="G26" s="788" t="s">
        <v>55</v>
      </c>
      <c r="H26" s="783" t="s">
        <v>73</v>
      </c>
      <c r="I26" s="784" t="s">
        <v>74</v>
      </c>
      <c r="J26" s="788" t="s">
        <v>55</v>
      </c>
      <c r="K26" s="783" t="s">
        <v>73</v>
      </c>
      <c r="L26" s="784" t="s">
        <v>74</v>
      </c>
      <c r="M26" s="788" t="s">
        <v>55</v>
      </c>
      <c r="N26" s="783" t="s">
        <v>73</v>
      </c>
      <c r="O26" s="784" t="s">
        <v>74</v>
      </c>
      <c r="P26" s="824" t="s">
        <v>55</v>
      </c>
      <c r="Q26" s="797" t="s">
        <v>73</v>
      </c>
      <c r="R26" s="798" t="s">
        <v>74</v>
      </c>
      <c r="S26" s="788" t="s">
        <v>55</v>
      </c>
      <c r="T26" s="797" t="s">
        <v>73</v>
      </c>
      <c r="U26" s="798" t="s">
        <v>74</v>
      </c>
      <c r="V26" s="788" t="s">
        <v>55</v>
      </c>
      <c r="W26" s="797" t="s">
        <v>73</v>
      </c>
      <c r="X26" s="798" t="s">
        <v>74</v>
      </c>
      <c r="Y26" s="788" t="s">
        <v>56</v>
      </c>
      <c r="Z26" s="783" t="s">
        <v>73</v>
      </c>
      <c r="AA26" s="784" t="s">
        <v>74</v>
      </c>
      <c r="AB26" s="788" t="s">
        <v>56</v>
      </c>
      <c r="AC26" s="783" t="s">
        <v>73</v>
      </c>
      <c r="AD26" s="784" t="s">
        <v>74</v>
      </c>
      <c r="AE26" s="788" t="s">
        <v>56</v>
      </c>
      <c r="AF26" s="783" t="s">
        <v>73</v>
      </c>
      <c r="AG26" s="784" t="s">
        <v>74</v>
      </c>
      <c r="AH26" s="839" t="s">
        <v>56</v>
      </c>
      <c r="AI26" s="730" t="s">
        <v>73</v>
      </c>
      <c r="AJ26" s="809" t="s">
        <v>74</v>
      </c>
      <c r="AK26" s="807" t="s">
        <v>56</v>
      </c>
      <c r="AL26" s="730" t="s">
        <v>73</v>
      </c>
      <c r="AM26" s="809" t="s">
        <v>74</v>
      </c>
      <c r="AN26" s="807" t="s">
        <v>56</v>
      </c>
      <c r="AO26" s="730" t="s">
        <v>73</v>
      </c>
      <c r="AP26" s="809" t="s">
        <v>74</v>
      </c>
      <c r="AQ26" s="848" t="s">
        <v>56</v>
      </c>
      <c r="AR26" s="730" t="s">
        <v>73</v>
      </c>
      <c r="AS26" s="809" t="s">
        <v>74</v>
      </c>
      <c r="AT26" s="848" t="s">
        <v>56</v>
      </c>
      <c r="AU26" s="730" t="s">
        <v>73</v>
      </c>
      <c r="AV26" s="809" t="s">
        <v>74</v>
      </c>
      <c r="AW26" s="848" t="s">
        <v>46</v>
      </c>
      <c r="AX26" s="730" t="s">
        <v>77</v>
      </c>
      <c r="AY26" s="718" t="s">
        <v>76</v>
      </c>
      <c r="AZ26" s="718"/>
      <c r="BA26" s="730" t="s">
        <v>75</v>
      </c>
      <c r="BB26" s="846" t="s">
        <v>47</v>
      </c>
    </row>
    <row r="27" spans="1:54" ht="21.75" customHeight="1" thickBot="1" x14ac:dyDescent="0.3">
      <c r="A27" s="61"/>
      <c r="B27" s="61"/>
      <c r="C27" s="59"/>
      <c r="D27" s="788"/>
      <c r="E27" s="783"/>
      <c r="F27" s="784"/>
      <c r="G27" s="788"/>
      <c r="H27" s="783"/>
      <c r="I27" s="784"/>
      <c r="J27" s="788"/>
      <c r="K27" s="783"/>
      <c r="L27" s="784"/>
      <c r="M27" s="788"/>
      <c r="N27" s="783"/>
      <c r="O27" s="784"/>
      <c r="P27" s="825"/>
      <c r="Q27" s="797"/>
      <c r="R27" s="798"/>
      <c r="S27" s="825"/>
      <c r="T27" s="797"/>
      <c r="U27" s="798"/>
      <c r="V27" s="788"/>
      <c r="W27" s="797"/>
      <c r="X27" s="798"/>
      <c r="Y27" s="788"/>
      <c r="Z27" s="783"/>
      <c r="AA27" s="784"/>
      <c r="AB27" s="788"/>
      <c r="AC27" s="783"/>
      <c r="AD27" s="784"/>
      <c r="AE27" s="788"/>
      <c r="AF27" s="783"/>
      <c r="AG27" s="784"/>
      <c r="AH27" s="840"/>
      <c r="AI27" s="731"/>
      <c r="AJ27" s="810"/>
      <c r="AK27" s="808"/>
      <c r="AL27" s="731"/>
      <c r="AM27" s="810"/>
      <c r="AN27" s="808"/>
      <c r="AO27" s="731"/>
      <c r="AP27" s="810"/>
      <c r="AQ27" s="849"/>
      <c r="AR27" s="731"/>
      <c r="AS27" s="810"/>
      <c r="AT27" s="849"/>
      <c r="AU27" s="731"/>
      <c r="AV27" s="810"/>
      <c r="AW27" s="849"/>
      <c r="AX27" s="731"/>
      <c r="AY27" s="487" t="s">
        <v>28</v>
      </c>
      <c r="AZ27" s="487" t="s">
        <v>29</v>
      </c>
      <c r="BA27" s="731"/>
      <c r="BB27" s="847"/>
    </row>
    <row r="28" spans="1:54" ht="13.05" customHeight="1" thickBot="1" x14ac:dyDescent="0.3">
      <c r="A28" s="75"/>
      <c r="B28" s="826" t="s">
        <v>31</v>
      </c>
      <c r="C28" s="502" t="s">
        <v>41</v>
      </c>
      <c r="D28" s="507" t="s">
        <v>498</v>
      </c>
      <c r="E28" s="17">
        <v>1135.694</v>
      </c>
      <c r="F28" s="508">
        <v>1202.2380000000001</v>
      </c>
      <c r="G28" s="507" t="s">
        <v>448</v>
      </c>
      <c r="H28" s="17">
        <v>1258.0540000000001</v>
      </c>
      <c r="I28" s="508">
        <v>1407.183</v>
      </c>
      <c r="J28" s="507" t="s">
        <v>229</v>
      </c>
      <c r="K28" s="17">
        <v>916.34</v>
      </c>
      <c r="L28" s="508">
        <v>1080.06</v>
      </c>
      <c r="M28" s="507" t="s">
        <v>318</v>
      </c>
      <c r="N28" s="17">
        <v>1126.614</v>
      </c>
      <c r="O28" s="508">
        <v>1705.2840000000001</v>
      </c>
      <c r="P28" s="77" t="s">
        <v>384</v>
      </c>
      <c r="Q28" s="62">
        <v>1077.22</v>
      </c>
      <c r="R28" s="63">
        <v>1677.8797999999999</v>
      </c>
      <c r="S28" s="77" t="s">
        <v>304</v>
      </c>
      <c r="T28" s="62">
        <v>1473.58</v>
      </c>
      <c r="U28" s="63">
        <v>2067.5459999999998</v>
      </c>
      <c r="V28" s="83" t="s">
        <v>385</v>
      </c>
      <c r="W28" s="76">
        <v>1857.58</v>
      </c>
      <c r="X28" s="208">
        <v>2201.9389999999999</v>
      </c>
      <c r="Y28" s="77" t="s">
        <v>307</v>
      </c>
      <c r="Z28" s="62">
        <v>1812.96</v>
      </c>
      <c r="AA28" s="63">
        <v>2207.5700000000002</v>
      </c>
      <c r="AB28" s="77" t="s">
        <v>427</v>
      </c>
      <c r="AC28" s="62">
        <v>2460.36</v>
      </c>
      <c r="AD28" s="63">
        <v>3529.2260000000001</v>
      </c>
      <c r="AE28" s="77" t="s">
        <v>396</v>
      </c>
      <c r="AF28" s="62">
        <v>2362.6925000000001</v>
      </c>
      <c r="AG28" s="63">
        <v>4255.8024999999998</v>
      </c>
      <c r="AH28" s="211" t="s">
        <v>352</v>
      </c>
      <c r="AI28" s="35">
        <v>2942.31</v>
      </c>
      <c r="AJ28" s="24">
        <v>5121.54</v>
      </c>
      <c r="AK28" s="216" t="s">
        <v>724</v>
      </c>
      <c r="AL28" s="35">
        <v>3564.73</v>
      </c>
      <c r="AM28" s="24">
        <v>5803.37</v>
      </c>
      <c r="AN28" s="216" t="s">
        <v>347</v>
      </c>
      <c r="AO28" s="35">
        <v>4143.84</v>
      </c>
      <c r="AP28" s="24">
        <v>6173.9062000000004</v>
      </c>
      <c r="AQ28" s="528" t="s">
        <v>721</v>
      </c>
      <c r="AR28" s="529">
        <v>5199.47</v>
      </c>
      <c r="AS28" s="530">
        <v>6515.2853999999998</v>
      </c>
      <c r="AT28" s="528" t="s">
        <v>867</v>
      </c>
      <c r="AU28" s="529">
        <v>6606.9719999999998</v>
      </c>
      <c r="AV28" s="530">
        <v>7691.6864999999998</v>
      </c>
      <c r="AW28" s="268" t="s">
        <v>458</v>
      </c>
      <c r="AX28" s="269">
        <v>6902.576892</v>
      </c>
      <c r="AY28" s="269">
        <v>169.23717300000001</v>
      </c>
      <c r="AZ28" s="269">
        <v>354.07864000000001</v>
      </c>
      <c r="BA28" s="269">
        <v>7456.4427050000004</v>
      </c>
      <c r="BB28" s="612">
        <f t="shared" ref="BB28:BB43" si="10">BA28/BA$22*100</f>
        <v>21.768495573283325</v>
      </c>
    </row>
    <row r="29" spans="1:54" ht="13.05" customHeight="1" thickBot="1" x14ac:dyDescent="0.3">
      <c r="A29" s="75"/>
      <c r="B29" s="826"/>
      <c r="C29" s="258" t="s">
        <v>37</v>
      </c>
      <c r="D29" s="509" t="s">
        <v>298</v>
      </c>
      <c r="E29" s="20">
        <v>360.13</v>
      </c>
      <c r="F29" s="510">
        <v>374.459</v>
      </c>
      <c r="G29" s="509" t="s">
        <v>380</v>
      </c>
      <c r="H29" s="20">
        <v>452.79</v>
      </c>
      <c r="I29" s="510">
        <v>490.61</v>
      </c>
      <c r="J29" s="509" t="s">
        <v>380</v>
      </c>
      <c r="K29" s="20">
        <v>548.84</v>
      </c>
      <c r="L29" s="510">
        <v>586.29999999999995</v>
      </c>
      <c r="M29" s="509" t="s">
        <v>545</v>
      </c>
      <c r="N29" s="20">
        <v>268.76</v>
      </c>
      <c r="O29" s="510">
        <v>328.65</v>
      </c>
      <c r="P29" s="78" t="s">
        <v>466</v>
      </c>
      <c r="Q29" s="65">
        <v>411.57</v>
      </c>
      <c r="R29" s="66">
        <v>927.72</v>
      </c>
      <c r="S29" s="78" t="s">
        <v>328</v>
      </c>
      <c r="T29" s="65">
        <v>572.37400000000002</v>
      </c>
      <c r="U29" s="66">
        <v>820.92399999999998</v>
      </c>
      <c r="V29" s="78" t="s">
        <v>453</v>
      </c>
      <c r="W29" s="65">
        <v>841.48</v>
      </c>
      <c r="X29" s="66">
        <v>938.5</v>
      </c>
      <c r="Y29" s="78" t="s">
        <v>226</v>
      </c>
      <c r="Z29" s="65">
        <v>888.47</v>
      </c>
      <c r="AA29" s="66">
        <v>1118.72</v>
      </c>
      <c r="AB29" s="78" t="s">
        <v>448</v>
      </c>
      <c r="AC29" s="65">
        <v>898.05</v>
      </c>
      <c r="AD29" s="66">
        <v>1104.82</v>
      </c>
      <c r="AE29" s="78" t="s">
        <v>284</v>
      </c>
      <c r="AF29" s="65">
        <v>962.00400000000002</v>
      </c>
      <c r="AG29" s="66">
        <v>1592.3140000000001</v>
      </c>
      <c r="AH29" s="212" t="s">
        <v>410</v>
      </c>
      <c r="AI29" s="39">
        <v>1184.864</v>
      </c>
      <c r="AJ29" s="25">
        <v>1627.7439999999999</v>
      </c>
      <c r="AK29" s="217" t="s">
        <v>234</v>
      </c>
      <c r="AL29" s="39">
        <v>1350.02</v>
      </c>
      <c r="AM29" s="25">
        <v>1879.02</v>
      </c>
      <c r="AN29" s="217" t="s">
        <v>499</v>
      </c>
      <c r="AO29" s="39">
        <v>1813.19</v>
      </c>
      <c r="AP29" s="25">
        <v>2711.38</v>
      </c>
      <c r="AQ29" s="531" t="s">
        <v>698</v>
      </c>
      <c r="AR29" s="532">
        <v>2666.788</v>
      </c>
      <c r="AS29" s="533">
        <v>3330.4124999999999</v>
      </c>
      <c r="AT29" s="531" t="s">
        <v>320</v>
      </c>
      <c r="AU29" s="532">
        <v>2291.37</v>
      </c>
      <c r="AV29" s="533">
        <v>2648.46</v>
      </c>
      <c r="AW29" s="270" t="s">
        <v>623</v>
      </c>
      <c r="AX29" s="271">
        <v>2765.7881860000002</v>
      </c>
      <c r="AY29" s="271">
        <v>134.15675999999999</v>
      </c>
      <c r="AZ29" s="271">
        <v>120.93</v>
      </c>
      <c r="BA29" s="271">
        <v>3024.8349459999999</v>
      </c>
      <c r="BB29" s="613">
        <f t="shared" si="10"/>
        <v>8.8307667257685587</v>
      </c>
    </row>
    <row r="30" spans="1:54" ht="13.05" customHeight="1" thickBot="1" x14ac:dyDescent="0.3">
      <c r="A30" s="75"/>
      <c r="B30" s="826"/>
      <c r="C30" s="258" t="s">
        <v>38</v>
      </c>
      <c r="D30" s="509" t="s">
        <v>297</v>
      </c>
      <c r="E30" s="20">
        <v>218.13</v>
      </c>
      <c r="F30" s="510">
        <v>226.06</v>
      </c>
      <c r="G30" s="509" t="s">
        <v>295</v>
      </c>
      <c r="H30" s="20">
        <v>140.15</v>
      </c>
      <c r="I30" s="510">
        <v>153.22</v>
      </c>
      <c r="J30" s="509" t="s">
        <v>261</v>
      </c>
      <c r="K30" s="20">
        <v>100.48</v>
      </c>
      <c r="L30" s="510">
        <v>110.78</v>
      </c>
      <c r="M30" s="509" t="s">
        <v>265</v>
      </c>
      <c r="N30" s="20">
        <v>211.21</v>
      </c>
      <c r="O30" s="510">
        <v>280.58</v>
      </c>
      <c r="P30" s="78" t="s">
        <v>279</v>
      </c>
      <c r="Q30" s="65">
        <v>156.69</v>
      </c>
      <c r="R30" s="66">
        <v>186.04</v>
      </c>
      <c r="S30" s="78" t="s">
        <v>332</v>
      </c>
      <c r="T30" s="65">
        <v>84.05</v>
      </c>
      <c r="U30" s="66">
        <v>143.27000000000001</v>
      </c>
      <c r="V30" s="78" t="s">
        <v>297</v>
      </c>
      <c r="W30" s="65">
        <v>94.1</v>
      </c>
      <c r="X30" s="66">
        <v>150.35</v>
      </c>
      <c r="Y30" s="78" t="s">
        <v>325</v>
      </c>
      <c r="Z30" s="65">
        <v>169.91</v>
      </c>
      <c r="AA30" s="66">
        <v>209.28</v>
      </c>
      <c r="AB30" s="78" t="s">
        <v>223</v>
      </c>
      <c r="AC30" s="65">
        <v>254.97</v>
      </c>
      <c r="AD30" s="66">
        <v>352.88</v>
      </c>
      <c r="AE30" s="78" t="s">
        <v>282</v>
      </c>
      <c r="AF30" s="65">
        <v>454.19</v>
      </c>
      <c r="AG30" s="66">
        <v>756.51</v>
      </c>
      <c r="AH30" s="212" t="s">
        <v>227</v>
      </c>
      <c r="AI30" s="39">
        <v>400.3</v>
      </c>
      <c r="AJ30" s="25">
        <v>818.43</v>
      </c>
      <c r="AK30" s="217" t="s">
        <v>285</v>
      </c>
      <c r="AL30" s="39">
        <v>507.83</v>
      </c>
      <c r="AM30" s="25">
        <v>860.26</v>
      </c>
      <c r="AN30" s="217" t="s">
        <v>500</v>
      </c>
      <c r="AO30" s="39">
        <v>334.52</v>
      </c>
      <c r="AP30" s="25">
        <v>532.94000000000005</v>
      </c>
      <c r="AQ30" s="531" t="s">
        <v>270</v>
      </c>
      <c r="AR30" s="532">
        <v>274.62</v>
      </c>
      <c r="AS30" s="533">
        <v>409.13</v>
      </c>
      <c r="AT30" s="531" t="s">
        <v>453</v>
      </c>
      <c r="AU30" s="532">
        <v>334.63</v>
      </c>
      <c r="AV30" s="533">
        <v>446.94</v>
      </c>
      <c r="AW30" s="270" t="s">
        <v>338</v>
      </c>
      <c r="AX30" s="271">
        <v>577.13</v>
      </c>
      <c r="AY30" s="271">
        <v>12.6</v>
      </c>
      <c r="AZ30" s="271">
        <v>17.88</v>
      </c>
      <c r="BA30" s="271">
        <v>622.80999999999995</v>
      </c>
      <c r="BB30" s="613">
        <f t="shared" si="10"/>
        <v>1.8182446059573909</v>
      </c>
    </row>
    <row r="31" spans="1:54" ht="13.05" customHeight="1" x14ac:dyDescent="0.25">
      <c r="A31" s="75"/>
      <c r="B31" s="826"/>
      <c r="C31" s="259" t="s">
        <v>42</v>
      </c>
      <c r="D31" s="511" t="s">
        <v>263</v>
      </c>
      <c r="E31" s="512">
        <v>80.05</v>
      </c>
      <c r="F31" s="513">
        <v>80.05</v>
      </c>
      <c r="G31" s="511" t="s">
        <v>296</v>
      </c>
      <c r="H31" s="512">
        <v>124.68</v>
      </c>
      <c r="I31" s="513">
        <v>124.68</v>
      </c>
      <c r="J31" s="511" t="s">
        <v>331</v>
      </c>
      <c r="K31" s="512">
        <v>171.26</v>
      </c>
      <c r="L31" s="513">
        <v>171.76</v>
      </c>
      <c r="M31" s="511" t="s">
        <v>362</v>
      </c>
      <c r="N31" s="512">
        <v>149.84</v>
      </c>
      <c r="O31" s="513">
        <v>150.09</v>
      </c>
      <c r="P31" s="79" t="s">
        <v>266</v>
      </c>
      <c r="Q31" s="67">
        <v>194.67</v>
      </c>
      <c r="R31" s="68">
        <v>199.09</v>
      </c>
      <c r="S31" s="79" t="s">
        <v>266</v>
      </c>
      <c r="T31" s="67">
        <v>182.3</v>
      </c>
      <c r="U31" s="68">
        <v>201.21</v>
      </c>
      <c r="V31" s="79" t="s">
        <v>295</v>
      </c>
      <c r="W31" s="67">
        <v>172.33</v>
      </c>
      <c r="X31" s="68">
        <v>176.03</v>
      </c>
      <c r="Y31" s="79" t="s">
        <v>299</v>
      </c>
      <c r="Z31" s="67">
        <v>301.01</v>
      </c>
      <c r="AA31" s="68">
        <v>308.38</v>
      </c>
      <c r="AB31" s="79" t="s">
        <v>326</v>
      </c>
      <c r="AC31" s="67">
        <v>322.33</v>
      </c>
      <c r="AD31" s="68">
        <v>363.88</v>
      </c>
      <c r="AE31" s="79" t="s">
        <v>378</v>
      </c>
      <c r="AF31" s="67">
        <v>264.89999999999998</v>
      </c>
      <c r="AG31" s="68">
        <v>301.52</v>
      </c>
      <c r="AH31" s="213" t="s">
        <v>223</v>
      </c>
      <c r="AI31" s="42">
        <v>371.7</v>
      </c>
      <c r="AJ31" s="102">
        <v>431.86</v>
      </c>
      <c r="AK31" s="218" t="s">
        <v>328</v>
      </c>
      <c r="AL31" s="42">
        <v>509.12</v>
      </c>
      <c r="AM31" s="102">
        <v>638.47</v>
      </c>
      <c r="AN31" s="218" t="s">
        <v>609</v>
      </c>
      <c r="AO31" s="42">
        <v>635.49</v>
      </c>
      <c r="AP31" s="102">
        <v>747.66</v>
      </c>
      <c r="AQ31" s="534" t="s">
        <v>474</v>
      </c>
      <c r="AR31" s="535">
        <v>583.94000000000005</v>
      </c>
      <c r="AS31" s="536">
        <v>606.14</v>
      </c>
      <c r="AT31" s="534" t="s">
        <v>272</v>
      </c>
      <c r="AU31" s="535">
        <v>705.89009999999996</v>
      </c>
      <c r="AV31" s="536">
        <v>734.82010000000002</v>
      </c>
      <c r="AW31" s="272" t="s">
        <v>315</v>
      </c>
      <c r="AX31" s="273">
        <v>550.74</v>
      </c>
      <c r="AY31" s="273" t="s">
        <v>53</v>
      </c>
      <c r="AZ31" s="273">
        <v>30.92</v>
      </c>
      <c r="BA31" s="273">
        <v>596.54999999999995</v>
      </c>
      <c r="BB31" s="614">
        <f t="shared" si="10"/>
        <v>1.7415806099514806</v>
      </c>
    </row>
    <row r="32" spans="1:54" ht="13.05" customHeight="1" x14ac:dyDescent="0.25">
      <c r="A32" s="75"/>
      <c r="B32" s="804" t="s">
        <v>30</v>
      </c>
      <c r="C32" s="260" t="s">
        <v>39</v>
      </c>
      <c r="D32" s="507" t="s">
        <v>386</v>
      </c>
      <c r="E32" s="17">
        <v>1070.7249999999999</v>
      </c>
      <c r="F32" s="508">
        <v>1219.201</v>
      </c>
      <c r="G32" s="507" t="s">
        <v>498</v>
      </c>
      <c r="H32" s="17">
        <v>1142.627</v>
      </c>
      <c r="I32" s="508">
        <v>1486.145</v>
      </c>
      <c r="J32" s="507" t="s">
        <v>477</v>
      </c>
      <c r="K32" s="17">
        <v>1326.23</v>
      </c>
      <c r="L32" s="508">
        <v>1828.9390000000001</v>
      </c>
      <c r="M32" s="507" t="s">
        <v>409</v>
      </c>
      <c r="N32" s="17">
        <v>1472.3620000000001</v>
      </c>
      <c r="O32" s="508">
        <v>2442.6129999999998</v>
      </c>
      <c r="P32" s="77" t="s">
        <v>241</v>
      </c>
      <c r="Q32" s="62">
        <v>1740.1590000000001</v>
      </c>
      <c r="R32" s="63">
        <v>2994.8868000000002</v>
      </c>
      <c r="S32" s="77" t="s">
        <v>389</v>
      </c>
      <c r="T32" s="62">
        <v>2692.4659999999999</v>
      </c>
      <c r="U32" s="63">
        <v>3253.9859999999999</v>
      </c>
      <c r="V32" s="77" t="s">
        <v>395</v>
      </c>
      <c r="W32" s="62">
        <v>2819.56</v>
      </c>
      <c r="X32" s="63">
        <v>3371.154</v>
      </c>
      <c r="Y32" s="77" t="s">
        <v>763</v>
      </c>
      <c r="Z32" s="62">
        <v>2901.13</v>
      </c>
      <c r="AA32" s="63">
        <v>3591.75</v>
      </c>
      <c r="AB32" s="77" t="s">
        <v>350</v>
      </c>
      <c r="AC32" s="62">
        <v>2879.5</v>
      </c>
      <c r="AD32" s="63">
        <v>4182.4799999999996</v>
      </c>
      <c r="AE32" s="77" t="s">
        <v>558</v>
      </c>
      <c r="AF32" s="62">
        <v>2774.96</v>
      </c>
      <c r="AG32" s="63">
        <v>5119.82</v>
      </c>
      <c r="AH32" s="212" t="s">
        <v>852</v>
      </c>
      <c r="AI32" s="39">
        <v>3546.83</v>
      </c>
      <c r="AJ32" s="97">
        <v>6125.44</v>
      </c>
      <c r="AK32" s="217" t="s">
        <v>642</v>
      </c>
      <c r="AL32" s="39">
        <v>4843.03</v>
      </c>
      <c r="AM32" s="97">
        <v>6855.2569999999996</v>
      </c>
      <c r="AN32" s="217" t="s">
        <v>459</v>
      </c>
      <c r="AO32" s="39">
        <v>5805.43</v>
      </c>
      <c r="AP32" s="97">
        <v>7579.6337999999996</v>
      </c>
      <c r="AQ32" s="528" t="s">
        <v>868</v>
      </c>
      <c r="AR32" s="529">
        <v>7151.0219999999999</v>
      </c>
      <c r="AS32" s="530">
        <v>8808.9955000000009</v>
      </c>
      <c r="AT32" s="528" t="s">
        <v>406</v>
      </c>
      <c r="AU32" s="529">
        <v>7319.415</v>
      </c>
      <c r="AV32" s="530">
        <v>9780.1285000000007</v>
      </c>
      <c r="AW32" s="268" t="s">
        <v>869</v>
      </c>
      <c r="AX32" s="269">
        <v>8007.1365070000002</v>
      </c>
      <c r="AY32" s="269">
        <v>554.41957100000002</v>
      </c>
      <c r="AZ32" s="269">
        <v>1148.8301959999999</v>
      </c>
      <c r="BA32" s="269">
        <v>9731.0562740000005</v>
      </c>
      <c r="BB32" s="612">
        <f t="shared" si="10"/>
        <v>28.409050240793064</v>
      </c>
    </row>
    <row r="33" spans="1:54" ht="13.05" customHeight="1" x14ac:dyDescent="0.25">
      <c r="A33" s="75"/>
      <c r="B33" s="804"/>
      <c r="C33" s="259" t="s">
        <v>50</v>
      </c>
      <c r="D33" s="511" t="s">
        <v>229</v>
      </c>
      <c r="E33" s="512">
        <v>1046.258</v>
      </c>
      <c r="F33" s="513">
        <v>1222.45</v>
      </c>
      <c r="G33" s="511" t="s">
        <v>227</v>
      </c>
      <c r="H33" s="512">
        <v>1085.18</v>
      </c>
      <c r="I33" s="513">
        <v>1217.6369999999999</v>
      </c>
      <c r="J33" s="511" t="s">
        <v>443</v>
      </c>
      <c r="K33" s="512">
        <v>1185.6679999999999</v>
      </c>
      <c r="L33" s="513">
        <v>1397.43</v>
      </c>
      <c r="M33" s="511" t="s">
        <v>410</v>
      </c>
      <c r="N33" s="512">
        <v>1309.0709999999999</v>
      </c>
      <c r="O33" s="513">
        <v>1639.674</v>
      </c>
      <c r="P33" s="79" t="s">
        <v>519</v>
      </c>
      <c r="Q33" s="67">
        <v>1755.615</v>
      </c>
      <c r="R33" s="68">
        <v>2107.2435999999998</v>
      </c>
      <c r="S33" s="79" t="s">
        <v>595</v>
      </c>
      <c r="T33" s="67">
        <v>1814.153</v>
      </c>
      <c r="U33" s="68">
        <v>2076.5205000000001</v>
      </c>
      <c r="V33" s="79" t="s">
        <v>237</v>
      </c>
      <c r="W33" s="67">
        <v>1958.8339000000001</v>
      </c>
      <c r="X33" s="68">
        <v>2443.0884999999998</v>
      </c>
      <c r="Y33" s="79" t="s">
        <v>411</v>
      </c>
      <c r="Z33" s="67">
        <v>2830.6950000000002</v>
      </c>
      <c r="AA33" s="68">
        <v>3372.8150000000001</v>
      </c>
      <c r="AB33" s="79" t="s">
        <v>717</v>
      </c>
      <c r="AC33" s="67">
        <v>3461.5549999999998</v>
      </c>
      <c r="AD33" s="68">
        <v>4858.9049999999997</v>
      </c>
      <c r="AE33" s="79" t="s">
        <v>346</v>
      </c>
      <c r="AF33" s="67">
        <v>3406.5437000000002</v>
      </c>
      <c r="AG33" s="68">
        <v>6214.0236999999997</v>
      </c>
      <c r="AH33" s="213" t="s">
        <v>401</v>
      </c>
      <c r="AI33" s="42">
        <v>4419.1099999999997</v>
      </c>
      <c r="AJ33" s="102">
        <v>6262.4</v>
      </c>
      <c r="AK33" s="218" t="s">
        <v>612</v>
      </c>
      <c r="AL33" s="42">
        <v>5398.5349999999999</v>
      </c>
      <c r="AM33" s="102">
        <v>6662.875</v>
      </c>
      <c r="AN33" s="218" t="s">
        <v>651</v>
      </c>
      <c r="AO33" s="42">
        <v>6217.3212999999996</v>
      </c>
      <c r="AP33" s="102">
        <v>7009.3612999999996</v>
      </c>
      <c r="AQ33" s="534" t="s">
        <v>735</v>
      </c>
      <c r="AR33" s="535">
        <v>6724.1913999999997</v>
      </c>
      <c r="AS33" s="536">
        <v>7797.9889000000003</v>
      </c>
      <c r="AT33" s="534" t="s">
        <v>829</v>
      </c>
      <c r="AU33" s="535">
        <v>6846.1153999999997</v>
      </c>
      <c r="AV33" s="536">
        <v>8357.4318999999996</v>
      </c>
      <c r="AW33" s="272" t="s">
        <v>870</v>
      </c>
      <c r="AX33" s="273">
        <v>7188.1952430000001</v>
      </c>
      <c r="AY33" s="273">
        <v>904.88771199999996</v>
      </c>
      <c r="AZ33" s="273">
        <v>711.160438</v>
      </c>
      <c r="BA33" s="273">
        <v>8805.463393</v>
      </c>
      <c r="BB33" s="614">
        <f t="shared" si="10"/>
        <v>25.706854927309319</v>
      </c>
    </row>
    <row r="34" spans="1:54" ht="13.05" customHeight="1" x14ac:dyDescent="0.25">
      <c r="A34" s="75"/>
      <c r="B34" s="492" t="s">
        <v>32</v>
      </c>
      <c r="C34" s="261" t="s">
        <v>32</v>
      </c>
      <c r="D34" s="514" t="s">
        <v>263</v>
      </c>
      <c r="E34" s="515">
        <v>64.457999999999998</v>
      </c>
      <c r="F34" s="516">
        <v>112.19799999999999</v>
      </c>
      <c r="G34" s="514" t="s">
        <v>323</v>
      </c>
      <c r="H34" s="515">
        <v>60.415999999999997</v>
      </c>
      <c r="I34" s="516">
        <v>137.99</v>
      </c>
      <c r="J34" s="514" t="s">
        <v>295</v>
      </c>
      <c r="K34" s="515">
        <v>61.055999999999997</v>
      </c>
      <c r="L34" s="516">
        <v>214.16499999999999</v>
      </c>
      <c r="M34" s="514" t="s">
        <v>324</v>
      </c>
      <c r="N34" s="515">
        <v>98.266999999999996</v>
      </c>
      <c r="O34" s="516">
        <v>268.06450000000001</v>
      </c>
      <c r="P34" s="209" t="s">
        <v>363</v>
      </c>
      <c r="Q34" s="80">
        <v>137.81700000000001</v>
      </c>
      <c r="R34" s="81">
        <v>482.06639999999999</v>
      </c>
      <c r="S34" s="209" t="s">
        <v>545</v>
      </c>
      <c r="T34" s="80">
        <v>189.13800000000001</v>
      </c>
      <c r="U34" s="81">
        <v>523.83500000000004</v>
      </c>
      <c r="V34" s="209" t="s">
        <v>299</v>
      </c>
      <c r="W34" s="80">
        <v>346.161</v>
      </c>
      <c r="X34" s="81">
        <v>477.27249999999998</v>
      </c>
      <c r="Y34" s="209" t="s">
        <v>364</v>
      </c>
      <c r="Z34" s="80">
        <v>436.71300000000002</v>
      </c>
      <c r="AA34" s="81">
        <v>501.90989999999999</v>
      </c>
      <c r="AB34" s="209" t="s">
        <v>223</v>
      </c>
      <c r="AC34" s="80">
        <v>543.97119999999995</v>
      </c>
      <c r="AD34" s="81">
        <v>606.61239999999998</v>
      </c>
      <c r="AE34" s="209" t="s">
        <v>301</v>
      </c>
      <c r="AF34" s="80">
        <v>560.83519999999999</v>
      </c>
      <c r="AG34" s="81">
        <v>724.8356</v>
      </c>
      <c r="AH34" s="213" t="s">
        <v>466</v>
      </c>
      <c r="AI34" s="42">
        <v>534.55520000000001</v>
      </c>
      <c r="AJ34" s="102">
        <v>709.89260000000002</v>
      </c>
      <c r="AK34" s="218" t="s">
        <v>282</v>
      </c>
      <c r="AL34" s="42">
        <v>595.08249999999998</v>
      </c>
      <c r="AM34" s="102">
        <v>1139.6383000000001</v>
      </c>
      <c r="AN34" s="218" t="s">
        <v>448</v>
      </c>
      <c r="AO34" s="42">
        <v>709.30690000000004</v>
      </c>
      <c r="AP34" s="102">
        <v>1523.2683</v>
      </c>
      <c r="AQ34" s="537" t="s">
        <v>477</v>
      </c>
      <c r="AR34" s="538">
        <v>870.53309999999999</v>
      </c>
      <c r="AS34" s="539">
        <v>1606.5061000000001</v>
      </c>
      <c r="AT34" s="537" t="s">
        <v>318</v>
      </c>
      <c r="AU34" s="538">
        <v>1097.1993</v>
      </c>
      <c r="AV34" s="539">
        <v>1855.0952</v>
      </c>
      <c r="AW34" s="274" t="s">
        <v>276</v>
      </c>
      <c r="AX34" s="275">
        <v>1381.2371720000001</v>
      </c>
      <c r="AY34" s="275">
        <v>48.501474999999999</v>
      </c>
      <c r="AZ34" s="275">
        <v>180.93925999999999</v>
      </c>
      <c r="BA34" s="275">
        <v>1854.2545849999999</v>
      </c>
      <c r="BB34" s="612">
        <f t="shared" si="10"/>
        <v>5.4133498133427693</v>
      </c>
    </row>
    <row r="35" spans="1:54" ht="13.05" customHeight="1" x14ac:dyDescent="0.2">
      <c r="A35" s="75"/>
      <c r="B35" s="805" t="s">
        <v>35</v>
      </c>
      <c r="C35" s="540" t="s">
        <v>220</v>
      </c>
      <c r="D35" s="507" t="s">
        <v>372</v>
      </c>
      <c r="E35" s="17">
        <v>3.7</v>
      </c>
      <c r="F35" s="508">
        <v>3.7</v>
      </c>
      <c r="G35" s="507" t="s">
        <v>293</v>
      </c>
      <c r="H35" s="17">
        <v>3.7</v>
      </c>
      <c r="I35" s="508">
        <v>9.4730000000000008</v>
      </c>
      <c r="J35" s="507" t="s">
        <v>368</v>
      </c>
      <c r="K35" s="17">
        <v>4.2839999999999998</v>
      </c>
      <c r="L35" s="508">
        <v>12.593999999999999</v>
      </c>
      <c r="M35" s="507" t="s">
        <v>292</v>
      </c>
      <c r="N35" s="17">
        <v>8.24</v>
      </c>
      <c r="O35" s="508">
        <v>38.85</v>
      </c>
      <c r="P35" s="77" t="s">
        <v>263</v>
      </c>
      <c r="Q35" s="62">
        <v>17.885000000000002</v>
      </c>
      <c r="R35" s="63">
        <v>55.771099999999997</v>
      </c>
      <c r="S35" s="77" t="s">
        <v>323</v>
      </c>
      <c r="T35" s="62">
        <v>27.434999999999999</v>
      </c>
      <c r="U35" s="63">
        <v>59.407499999999999</v>
      </c>
      <c r="V35" s="77" t="s">
        <v>296</v>
      </c>
      <c r="W35" s="62">
        <v>46.881999999999998</v>
      </c>
      <c r="X35" s="63">
        <v>83.602000000000004</v>
      </c>
      <c r="Y35" s="77" t="s">
        <v>324</v>
      </c>
      <c r="Z35" s="62">
        <v>51.45</v>
      </c>
      <c r="AA35" s="63">
        <v>93.337999999999994</v>
      </c>
      <c r="AB35" s="77" t="s">
        <v>279</v>
      </c>
      <c r="AC35" s="62">
        <v>53.414999999999999</v>
      </c>
      <c r="AD35" s="63">
        <v>145.92500000000001</v>
      </c>
      <c r="AE35" s="77" t="s">
        <v>279</v>
      </c>
      <c r="AF35" s="62">
        <v>73.86</v>
      </c>
      <c r="AG35" s="63">
        <v>83.7</v>
      </c>
      <c r="AH35" s="212" t="s">
        <v>378</v>
      </c>
      <c r="AI35" s="39">
        <v>105.66</v>
      </c>
      <c r="AJ35" s="25">
        <v>124.0988</v>
      </c>
      <c r="AK35" s="217" t="s">
        <v>476</v>
      </c>
      <c r="AL35" s="39">
        <v>95.85</v>
      </c>
      <c r="AM35" s="25">
        <v>140.6688</v>
      </c>
      <c r="AN35" s="217" t="s">
        <v>268</v>
      </c>
      <c r="AO35" s="39">
        <v>78.22</v>
      </c>
      <c r="AP35" s="25">
        <v>166.21879999999999</v>
      </c>
      <c r="AQ35" s="528" t="s">
        <v>225</v>
      </c>
      <c r="AR35" s="529">
        <v>119.4288</v>
      </c>
      <c r="AS35" s="530">
        <v>186.3338</v>
      </c>
      <c r="AT35" s="528" t="s">
        <v>609</v>
      </c>
      <c r="AU35" s="529">
        <v>166.38</v>
      </c>
      <c r="AV35" s="530">
        <v>228.958</v>
      </c>
      <c r="AW35" s="268" t="s">
        <v>477</v>
      </c>
      <c r="AX35" s="269">
        <v>190.03957399999999</v>
      </c>
      <c r="AY35" s="269">
        <v>24.459766999999999</v>
      </c>
      <c r="AZ35" s="269">
        <v>11.15</v>
      </c>
      <c r="BA35" s="269">
        <v>261.40934099999998</v>
      </c>
      <c r="BB35" s="612">
        <f t="shared" si="10"/>
        <v>0.76316392514591325</v>
      </c>
    </row>
    <row r="36" spans="1:54" ht="13.05" customHeight="1" x14ac:dyDescent="0.2">
      <c r="A36" s="75"/>
      <c r="B36" s="805"/>
      <c r="C36" s="541" t="s">
        <v>43</v>
      </c>
      <c r="D36" s="509" t="s">
        <v>53</v>
      </c>
      <c r="E36" s="20" t="s">
        <v>53</v>
      </c>
      <c r="F36" s="510" t="s">
        <v>53</v>
      </c>
      <c r="G36" s="509" t="s">
        <v>53</v>
      </c>
      <c r="H36" s="20" t="s">
        <v>53</v>
      </c>
      <c r="I36" s="510" t="s">
        <v>53</v>
      </c>
      <c r="J36" s="509" t="s">
        <v>53</v>
      </c>
      <c r="K36" s="20" t="s">
        <v>53</v>
      </c>
      <c r="L36" s="510" t="s">
        <v>53</v>
      </c>
      <c r="M36" s="509" t="s">
        <v>53</v>
      </c>
      <c r="N36" s="20" t="s">
        <v>53</v>
      </c>
      <c r="O36" s="510" t="s">
        <v>53</v>
      </c>
      <c r="P36" s="78" t="s">
        <v>255</v>
      </c>
      <c r="Q36" s="65" t="s">
        <v>53</v>
      </c>
      <c r="R36" s="66">
        <v>1.63</v>
      </c>
      <c r="S36" s="78" t="s">
        <v>257</v>
      </c>
      <c r="T36" s="65" t="s">
        <v>53</v>
      </c>
      <c r="U36" s="66">
        <v>235.34</v>
      </c>
      <c r="V36" s="78" t="s">
        <v>258</v>
      </c>
      <c r="W36" s="65">
        <v>93.76</v>
      </c>
      <c r="X36" s="66">
        <v>383.79</v>
      </c>
      <c r="Y36" s="78" t="s">
        <v>329</v>
      </c>
      <c r="Z36" s="65">
        <v>95.38</v>
      </c>
      <c r="AA36" s="66">
        <v>321.26</v>
      </c>
      <c r="AB36" s="78" t="s">
        <v>264</v>
      </c>
      <c r="AC36" s="65">
        <v>163.86</v>
      </c>
      <c r="AD36" s="66">
        <v>377.73</v>
      </c>
      <c r="AE36" s="78" t="s">
        <v>331</v>
      </c>
      <c r="AF36" s="65">
        <v>244.01</v>
      </c>
      <c r="AG36" s="66">
        <v>423.99</v>
      </c>
      <c r="AH36" s="212" t="s">
        <v>324</v>
      </c>
      <c r="AI36" s="39">
        <v>197.35</v>
      </c>
      <c r="AJ36" s="25">
        <v>414.35</v>
      </c>
      <c r="AK36" s="217" t="s">
        <v>265</v>
      </c>
      <c r="AL36" s="39">
        <v>235.17</v>
      </c>
      <c r="AM36" s="25">
        <v>391.17</v>
      </c>
      <c r="AN36" s="217" t="s">
        <v>279</v>
      </c>
      <c r="AO36" s="39">
        <v>219.05</v>
      </c>
      <c r="AP36" s="25">
        <v>233.92</v>
      </c>
      <c r="AQ36" s="531" t="s">
        <v>327</v>
      </c>
      <c r="AR36" s="532">
        <v>163.16</v>
      </c>
      <c r="AS36" s="533">
        <v>195.0728</v>
      </c>
      <c r="AT36" s="531" t="s">
        <v>363</v>
      </c>
      <c r="AU36" s="532">
        <v>142.43</v>
      </c>
      <c r="AV36" s="533">
        <v>178.77279999999999</v>
      </c>
      <c r="AW36" s="270" t="s">
        <v>326</v>
      </c>
      <c r="AX36" s="271">
        <v>118.06925099999999</v>
      </c>
      <c r="AY36" s="271">
        <v>10.36</v>
      </c>
      <c r="AZ36" s="271">
        <v>8.98</v>
      </c>
      <c r="BA36" s="271">
        <v>165.992512</v>
      </c>
      <c r="BB36" s="613">
        <f t="shared" si="10"/>
        <v>0.48460202882631542</v>
      </c>
    </row>
    <row r="37" spans="1:54" ht="13.05" customHeight="1" x14ac:dyDescent="0.2">
      <c r="A37" s="75"/>
      <c r="B37" s="805"/>
      <c r="C37" s="541" t="s">
        <v>107</v>
      </c>
      <c r="D37" s="509" t="s">
        <v>256</v>
      </c>
      <c r="E37" s="20">
        <v>2.99</v>
      </c>
      <c r="F37" s="510">
        <v>3.08</v>
      </c>
      <c r="G37" s="509" t="s">
        <v>334</v>
      </c>
      <c r="H37" s="20">
        <v>1.026</v>
      </c>
      <c r="I37" s="510">
        <v>1.026</v>
      </c>
      <c r="J37" s="509" t="s">
        <v>334</v>
      </c>
      <c r="K37" s="20">
        <v>1.53</v>
      </c>
      <c r="L37" s="510">
        <v>1.53</v>
      </c>
      <c r="M37" s="509" t="s">
        <v>292</v>
      </c>
      <c r="N37" s="20">
        <v>1.4</v>
      </c>
      <c r="O37" s="510">
        <v>1.48</v>
      </c>
      <c r="P37" s="78" t="s">
        <v>258</v>
      </c>
      <c r="Q37" s="65">
        <v>3.3250000000000002</v>
      </c>
      <c r="R37" s="66">
        <v>3.5150000000000001</v>
      </c>
      <c r="S37" s="78" t="s">
        <v>368</v>
      </c>
      <c r="T37" s="65">
        <v>1.9079999999999999</v>
      </c>
      <c r="U37" s="66">
        <v>2.524</v>
      </c>
      <c r="V37" s="78" t="s">
        <v>292</v>
      </c>
      <c r="W37" s="65">
        <v>2.98</v>
      </c>
      <c r="X37" s="66">
        <v>3.51</v>
      </c>
      <c r="Y37" s="78" t="s">
        <v>330</v>
      </c>
      <c r="Z37" s="65">
        <v>4.01</v>
      </c>
      <c r="AA37" s="66">
        <v>6.0250000000000004</v>
      </c>
      <c r="AB37" s="78" t="s">
        <v>260</v>
      </c>
      <c r="AC37" s="65">
        <v>1.79</v>
      </c>
      <c r="AD37" s="66">
        <v>2.5499999999999998</v>
      </c>
      <c r="AE37" s="78" t="s">
        <v>262</v>
      </c>
      <c r="AF37" s="65">
        <v>3.27</v>
      </c>
      <c r="AG37" s="66">
        <v>3.85</v>
      </c>
      <c r="AH37" s="212" t="s">
        <v>264</v>
      </c>
      <c r="AI37" s="39">
        <v>2.71</v>
      </c>
      <c r="AJ37" s="25">
        <v>3.63</v>
      </c>
      <c r="AK37" s="217" t="s">
        <v>261</v>
      </c>
      <c r="AL37" s="39">
        <v>2.6549999999999998</v>
      </c>
      <c r="AM37" s="25">
        <v>3.04</v>
      </c>
      <c r="AN37" s="217" t="s">
        <v>261</v>
      </c>
      <c r="AO37" s="39">
        <v>3.86</v>
      </c>
      <c r="AP37" s="25">
        <v>4.3899999999999997</v>
      </c>
      <c r="AQ37" s="531" t="s">
        <v>263</v>
      </c>
      <c r="AR37" s="532">
        <v>4.25</v>
      </c>
      <c r="AS37" s="533">
        <v>4.88</v>
      </c>
      <c r="AT37" s="531" t="s">
        <v>264</v>
      </c>
      <c r="AU37" s="532">
        <v>5.51</v>
      </c>
      <c r="AV37" s="533">
        <v>5.61</v>
      </c>
      <c r="AW37" s="270" t="s">
        <v>296</v>
      </c>
      <c r="AX37" s="271">
        <v>5.3562000000000003</v>
      </c>
      <c r="AY37" s="271">
        <v>2.3130000000000002</v>
      </c>
      <c r="AZ37" s="271" t="s">
        <v>53</v>
      </c>
      <c r="BA37" s="271">
        <v>8.0991999999999997</v>
      </c>
      <c r="BB37" s="613">
        <f t="shared" si="10"/>
        <v>2.3644974731571587E-2</v>
      </c>
    </row>
    <row r="38" spans="1:54" ht="13.05" customHeight="1" x14ac:dyDescent="0.2">
      <c r="A38" s="75"/>
      <c r="B38" s="805"/>
      <c r="C38" s="541" t="s">
        <v>108</v>
      </c>
      <c r="D38" s="509"/>
      <c r="E38" s="20"/>
      <c r="F38" s="510"/>
      <c r="G38" s="509"/>
      <c r="H38" s="20"/>
      <c r="I38" s="510"/>
      <c r="J38" s="509"/>
      <c r="K38" s="20"/>
      <c r="L38" s="510"/>
      <c r="M38" s="509"/>
      <c r="N38" s="20"/>
      <c r="O38" s="510"/>
      <c r="P38" s="78"/>
      <c r="Q38" s="65"/>
      <c r="R38" s="66"/>
      <c r="S38" s="78"/>
      <c r="T38" s="65"/>
      <c r="U38" s="66"/>
      <c r="V38" s="78"/>
      <c r="W38" s="65"/>
      <c r="X38" s="66"/>
      <c r="Y38" s="78"/>
      <c r="Z38" s="65"/>
      <c r="AA38" s="66"/>
      <c r="AB38" s="78"/>
      <c r="AC38" s="65"/>
      <c r="AD38" s="66"/>
      <c r="AE38" s="78"/>
      <c r="AF38" s="65"/>
      <c r="AG38" s="66"/>
      <c r="AH38" s="212"/>
      <c r="AI38" s="39"/>
      <c r="AJ38" s="25"/>
      <c r="AK38" s="217"/>
      <c r="AL38" s="39"/>
      <c r="AM38" s="25"/>
      <c r="AN38" s="217"/>
      <c r="AO38" s="39"/>
      <c r="AP38" s="25"/>
      <c r="AQ38" s="531"/>
      <c r="AR38" s="532"/>
      <c r="AS38" s="533"/>
      <c r="AT38" s="531" t="s">
        <v>53</v>
      </c>
      <c r="AU38" s="532" t="s">
        <v>53</v>
      </c>
      <c r="AV38" s="533" t="s">
        <v>53</v>
      </c>
      <c r="AW38" s="270" t="s">
        <v>372</v>
      </c>
      <c r="AX38" s="271" t="s">
        <v>53</v>
      </c>
      <c r="AY38" s="271" t="s">
        <v>53</v>
      </c>
      <c r="AZ38" s="271" t="s">
        <v>333</v>
      </c>
      <c r="BA38" s="271">
        <v>0.19600000000000001</v>
      </c>
      <c r="BB38" s="613">
        <f t="shared" si="10"/>
        <v>5.7220652007457923E-4</v>
      </c>
    </row>
    <row r="39" spans="1:54" ht="13.05" customHeight="1" x14ac:dyDescent="0.2">
      <c r="A39" s="75"/>
      <c r="B39" s="805"/>
      <c r="C39" s="542" t="s">
        <v>109</v>
      </c>
      <c r="D39" s="511" t="s">
        <v>293</v>
      </c>
      <c r="E39" s="512">
        <v>4.6669999999999998</v>
      </c>
      <c r="F39" s="513">
        <v>5.4169999999999998</v>
      </c>
      <c r="G39" s="511" t="s">
        <v>257</v>
      </c>
      <c r="H39" s="512">
        <v>7.3170000000000002</v>
      </c>
      <c r="I39" s="513">
        <v>7.3179999999999996</v>
      </c>
      <c r="J39" s="511" t="s">
        <v>293</v>
      </c>
      <c r="K39" s="512">
        <v>6.23</v>
      </c>
      <c r="L39" s="513">
        <v>6.23</v>
      </c>
      <c r="M39" s="511" t="s">
        <v>334</v>
      </c>
      <c r="N39" s="512">
        <v>4.57</v>
      </c>
      <c r="O39" s="513">
        <v>4.57</v>
      </c>
      <c r="P39" s="79" t="s">
        <v>292</v>
      </c>
      <c r="Q39" s="67">
        <v>4.9459999999999997</v>
      </c>
      <c r="R39" s="68">
        <v>5.4459999999999997</v>
      </c>
      <c r="S39" s="79" t="s">
        <v>329</v>
      </c>
      <c r="T39" s="67">
        <v>9.0549999999999997</v>
      </c>
      <c r="U39" s="68">
        <v>10.855</v>
      </c>
      <c r="V39" s="79" t="s">
        <v>329</v>
      </c>
      <c r="W39" s="67">
        <v>8.4600000000000009</v>
      </c>
      <c r="X39" s="68">
        <v>9.57</v>
      </c>
      <c r="Y39" s="79" t="s">
        <v>330</v>
      </c>
      <c r="Z39" s="67">
        <v>6.94</v>
      </c>
      <c r="AA39" s="68">
        <v>8.1300000000000008</v>
      </c>
      <c r="AB39" s="79" t="s">
        <v>261</v>
      </c>
      <c r="AC39" s="67">
        <v>9.76</v>
      </c>
      <c r="AD39" s="68">
        <v>11.09</v>
      </c>
      <c r="AE39" s="79" t="s">
        <v>260</v>
      </c>
      <c r="AF39" s="67">
        <v>13.035</v>
      </c>
      <c r="AG39" s="68">
        <v>13.675000000000001</v>
      </c>
      <c r="AH39" s="212" t="s">
        <v>336</v>
      </c>
      <c r="AI39" s="39">
        <v>9.65</v>
      </c>
      <c r="AJ39" s="25" t="s">
        <v>257</v>
      </c>
      <c r="AK39" s="217" t="s">
        <v>264</v>
      </c>
      <c r="AL39" s="39">
        <v>9.85</v>
      </c>
      <c r="AM39" s="25">
        <v>10.705</v>
      </c>
      <c r="AN39" s="217" t="s">
        <v>279</v>
      </c>
      <c r="AO39" s="39">
        <v>15.57</v>
      </c>
      <c r="AP39" s="25">
        <v>16.77</v>
      </c>
      <c r="AQ39" s="534" t="s">
        <v>267</v>
      </c>
      <c r="AR39" s="535">
        <v>14.41</v>
      </c>
      <c r="AS39" s="536">
        <v>17.16</v>
      </c>
      <c r="AT39" s="534" t="s">
        <v>476</v>
      </c>
      <c r="AU39" s="535">
        <v>20.960599999999999</v>
      </c>
      <c r="AV39" s="536">
        <v>35.500599999999999</v>
      </c>
      <c r="AW39" s="272" t="s">
        <v>267</v>
      </c>
      <c r="AX39" s="273">
        <v>11.870699999999999</v>
      </c>
      <c r="AY39" s="273">
        <v>2.09</v>
      </c>
      <c r="AZ39" s="273" t="s">
        <v>53</v>
      </c>
      <c r="BA39" s="273">
        <v>23.970700000000001</v>
      </c>
      <c r="BB39" s="614">
        <f t="shared" si="10"/>
        <v>6.9980565463018951E-2</v>
      </c>
    </row>
    <row r="40" spans="1:54" ht="13.05" customHeight="1" x14ac:dyDescent="0.25">
      <c r="A40" s="75"/>
      <c r="B40" s="492" t="s">
        <v>36</v>
      </c>
      <c r="C40" s="261" t="s">
        <v>36</v>
      </c>
      <c r="D40" s="514" t="s">
        <v>325</v>
      </c>
      <c r="E40" s="515">
        <v>45.777999999999999</v>
      </c>
      <c r="F40" s="516">
        <v>48.898000000000003</v>
      </c>
      <c r="G40" s="514" t="s">
        <v>299</v>
      </c>
      <c r="H40" s="515">
        <v>47.417000000000002</v>
      </c>
      <c r="I40" s="516">
        <v>49.462000000000003</v>
      </c>
      <c r="J40" s="514" t="s">
        <v>380</v>
      </c>
      <c r="K40" s="515">
        <v>45.9998</v>
      </c>
      <c r="L40" s="516">
        <v>48.777799999999999</v>
      </c>
      <c r="M40" s="514" t="s">
        <v>476</v>
      </c>
      <c r="N40" s="515">
        <v>39.863</v>
      </c>
      <c r="O40" s="516">
        <v>46.323</v>
      </c>
      <c r="P40" s="209" t="s">
        <v>328</v>
      </c>
      <c r="Q40" s="80">
        <v>46.320799999999998</v>
      </c>
      <c r="R40" s="81">
        <v>67.151899999999998</v>
      </c>
      <c r="S40" s="209" t="s">
        <v>328</v>
      </c>
      <c r="T40" s="80">
        <v>55.850999999999999</v>
      </c>
      <c r="U40" s="81">
        <v>63.968000000000004</v>
      </c>
      <c r="V40" s="209" t="s">
        <v>271</v>
      </c>
      <c r="W40" s="80">
        <v>70.498800000000003</v>
      </c>
      <c r="X40" s="81">
        <v>73.872799999999998</v>
      </c>
      <c r="Y40" s="209" t="s">
        <v>229</v>
      </c>
      <c r="Z40" s="80">
        <v>77.1708</v>
      </c>
      <c r="AA40" s="81">
        <v>82.740799999999993</v>
      </c>
      <c r="AB40" s="209" t="s">
        <v>393</v>
      </c>
      <c r="AC40" s="80">
        <v>86.248800000000003</v>
      </c>
      <c r="AD40" s="81">
        <v>96.818799999999996</v>
      </c>
      <c r="AE40" s="209" t="s">
        <v>367</v>
      </c>
      <c r="AF40" s="80">
        <v>90.518799999999999</v>
      </c>
      <c r="AG40" s="81">
        <v>105.08880000000001</v>
      </c>
      <c r="AH40" s="214" t="s">
        <v>288</v>
      </c>
      <c r="AI40" s="100">
        <v>105.4188</v>
      </c>
      <c r="AJ40" s="107">
        <v>137.7268</v>
      </c>
      <c r="AK40" s="219" t="s">
        <v>304</v>
      </c>
      <c r="AL40" s="100">
        <v>140.84880000000001</v>
      </c>
      <c r="AM40" s="107">
        <v>156.4888</v>
      </c>
      <c r="AN40" s="219" t="s">
        <v>320</v>
      </c>
      <c r="AO40" s="100">
        <v>154.18199999999999</v>
      </c>
      <c r="AP40" s="107">
        <v>170.08009999999999</v>
      </c>
      <c r="AQ40" s="537" t="s">
        <v>668</v>
      </c>
      <c r="AR40" s="538">
        <v>280.79149999999998</v>
      </c>
      <c r="AS40" s="539">
        <v>300.21749999999997</v>
      </c>
      <c r="AT40" s="537" t="s">
        <v>312</v>
      </c>
      <c r="AU40" s="538">
        <v>364.44</v>
      </c>
      <c r="AV40" s="539">
        <v>379.65960000000001</v>
      </c>
      <c r="AW40" s="274" t="s">
        <v>754</v>
      </c>
      <c r="AX40" s="275">
        <v>302.59898099999998</v>
      </c>
      <c r="AY40" s="275">
        <v>4.7389520000000003</v>
      </c>
      <c r="AZ40" s="275">
        <v>8.5219000000000005</v>
      </c>
      <c r="BA40" s="275">
        <v>315.85983299999998</v>
      </c>
      <c r="BB40" s="612">
        <f t="shared" si="10"/>
        <v>0.92212783608299853</v>
      </c>
    </row>
    <row r="41" spans="1:54" ht="30.6" x14ac:dyDescent="0.25">
      <c r="A41" s="75"/>
      <c r="B41" s="491" t="s">
        <v>40</v>
      </c>
      <c r="C41" s="262" t="s">
        <v>66</v>
      </c>
      <c r="D41" s="517" t="s">
        <v>368</v>
      </c>
      <c r="E41" s="518">
        <v>1.5369999999999999</v>
      </c>
      <c r="F41" s="519">
        <v>1.587</v>
      </c>
      <c r="G41" s="517" t="s">
        <v>334</v>
      </c>
      <c r="H41" s="518">
        <v>3.452</v>
      </c>
      <c r="I41" s="519">
        <v>3.452</v>
      </c>
      <c r="J41" s="517" t="s">
        <v>255</v>
      </c>
      <c r="K41" s="518">
        <v>1.4490000000000001</v>
      </c>
      <c r="L41" s="519">
        <v>1.4490000000000001</v>
      </c>
      <c r="M41" s="517" t="s">
        <v>336</v>
      </c>
      <c r="N41" s="518">
        <v>4.1310000000000002</v>
      </c>
      <c r="O41" s="519">
        <v>9.8109999999999999</v>
      </c>
      <c r="P41" s="77" t="s">
        <v>259</v>
      </c>
      <c r="Q41" s="62">
        <v>17.792000000000002</v>
      </c>
      <c r="R41" s="63">
        <v>23.071999999999999</v>
      </c>
      <c r="S41" s="77" t="s">
        <v>263</v>
      </c>
      <c r="T41" s="62">
        <v>10.134</v>
      </c>
      <c r="U41" s="63">
        <v>11.814</v>
      </c>
      <c r="V41" s="77" t="s">
        <v>329</v>
      </c>
      <c r="W41" s="62">
        <v>6.57</v>
      </c>
      <c r="X41" s="63">
        <v>7.81</v>
      </c>
      <c r="Y41" s="77" t="s">
        <v>263</v>
      </c>
      <c r="Z41" s="62">
        <v>38.46</v>
      </c>
      <c r="AA41" s="63">
        <v>40.58</v>
      </c>
      <c r="AB41" s="77" t="s">
        <v>264</v>
      </c>
      <c r="AC41" s="62">
        <v>32.93</v>
      </c>
      <c r="AD41" s="63" t="s">
        <v>279</v>
      </c>
      <c r="AE41" s="77" t="s">
        <v>369</v>
      </c>
      <c r="AF41" s="62">
        <v>43.994999999999997</v>
      </c>
      <c r="AG41" s="63">
        <v>67.605000000000004</v>
      </c>
      <c r="AH41" s="212" t="s">
        <v>297</v>
      </c>
      <c r="AI41" s="39">
        <v>65.421000000000006</v>
      </c>
      <c r="AJ41" s="25">
        <v>81.200999999999993</v>
      </c>
      <c r="AK41" s="217" t="s">
        <v>362</v>
      </c>
      <c r="AL41" s="39">
        <v>68.662999999999997</v>
      </c>
      <c r="AM41" s="25">
        <v>78.293000000000006</v>
      </c>
      <c r="AN41" s="217" t="s">
        <v>280</v>
      </c>
      <c r="AO41" s="39">
        <v>89.340999999999994</v>
      </c>
      <c r="AP41" s="25">
        <v>100.581</v>
      </c>
      <c r="AQ41" s="537" t="s">
        <v>378</v>
      </c>
      <c r="AR41" s="538">
        <v>82.209000000000003</v>
      </c>
      <c r="AS41" s="539">
        <v>104.729</v>
      </c>
      <c r="AT41" s="537" t="s">
        <v>268</v>
      </c>
      <c r="AU41" s="538">
        <v>95.328999999999994</v>
      </c>
      <c r="AV41" s="539">
        <v>140.26300000000001</v>
      </c>
      <c r="AW41" s="274" t="s">
        <v>269</v>
      </c>
      <c r="AX41" s="275">
        <v>76.425569999999993</v>
      </c>
      <c r="AY41" s="275">
        <v>13.26</v>
      </c>
      <c r="AZ41" s="275">
        <v>24.402702000000001</v>
      </c>
      <c r="BA41" s="275">
        <v>114.748272</v>
      </c>
      <c r="BB41" s="612">
        <f t="shared" si="10"/>
        <v>0.33499851737597586</v>
      </c>
    </row>
    <row r="42" spans="1:54" ht="13.05" customHeight="1" x14ac:dyDescent="0.25">
      <c r="A42" s="75"/>
      <c r="B42" s="802" t="s">
        <v>33</v>
      </c>
      <c r="C42" s="262" t="s">
        <v>52</v>
      </c>
      <c r="D42" s="520" t="s">
        <v>53</v>
      </c>
      <c r="E42" s="359" t="s">
        <v>53</v>
      </c>
      <c r="F42" s="521" t="s">
        <v>53</v>
      </c>
      <c r="G42" s="520" t="s">
        <v>53</v>
      </c>
      <c r="H42" s="359" t="s">
        <v>53</v>
      </c>
      <c r="I42" s="521" t="s">
        <v>53</v>
      </c>
      <c r="J42" s="520" t="s">
        <v>255</v>
      </c>
      <c r="K42" s="359">
        <v>3.03</v>
      </c>
      <c r="L42" s="521">
        <v>7.06</v>
      </c>
      <c r="M42" s="520" t="s">
        <v>53</v>
      </c>
      <c r="N42" s="359" t="s">
        <v>53</v>
      </c>
      <c r="O42" s="521" t="s">
        <v>53</v>
      </c>
      <c r="P42" s="77"/>
      <c r="Q42" s="62"/>
      <c r="R42" s="63"/>
      <c r="S42" s="77"/>
      <c r="T42" s="62"/>
      <c r="U42" s="63"/>
      <c r="V42" s="77"/>
      <c r="W42" s="62"/>
      <c r="X42" s="63"/>
      <c r="Y42" s="77" t="s">
        <v>53</v>
      </c>
      <c r="Z42" s="62" t="s">
        <v>53</v>
      </c>
      <c r="AA42" s="63" t="s">
        <v>53</v>
      </c>
      <c r="AB42" s="77"/>
      <c r="AC42" s="62"/>
      <c r="AD42" s="63"/>
      <c r="AE42" s="77" t="s">
        <v>53</v>
      </c>
      <c r="AF42" s="62" t="s">
        <v>53</v>
      </c>
      <c r="AG42" s="63" t="s">
        <v>53</v>
      </c>
      <c r="AH42" s="211" t="s">
        <v>53</v>
      </c>
      <c r="AI42" s="35" t="s">
        <v>53</v>
      </c>
      <c r="AJ42" s="24" t="s">
        <v>53</v>
      </c>
      <c r="AK42" s="216" t="s">
        <v>372</v>
      </c>
      <c r="AL42" s="35" t="s">
        <v>53</v>
      </c>
      <c r="AM42" s="24">
        <v>25.65</v>
      </c>
      <c r="AN42" s="216" t="s">
        <v>372</v>
      </c>
      <c r="AO42" s="35">
        <v>23.99</v>
      </c>
      <c r="AP42" s="24">
        <v>23.99</v>
      </c>
      <c r="AQ42" s="528" t="s">
        <v>53</v>
      </c>
      <c r="AR42" s="529" t="s">
        <v>53</v>
      </c>
      <c r="AS42" s="530" t="s">
        <v>53</v>
      </c>
      <c r="AT42" s="528" t="s">
        <v>53</v>
      </c>
      <c r="AU42" s="529" t="s">
        <v>53</v>
      </c>
      <c r="AV42" s="530" t="s">
        <v>53</v>
      </c>
      <c r="AW42" s="268" t="s">
        <v>261</v>
      </c>
      <c r="AX42" s="269">
        <v>35.971677</v>
      </c>
      <c r="AY42" s="269" t="s">
        <v>53</v>
      </c>
      <c r="AZ42" s="269" t="s">
        <v>333</v>
      </c>
      <c r="BA42" s="269">
        <v>36.771676999999997</v>
      </c>
      <c r="BB42" s="612">
        <f t="shared" si="10"/>
        <v>0.10735200680345122</v>
      </c>
    </row>
    <row r="43" spans="1:54" ht="13.05" customHeight="1" thickBot="1" x14ac:dyDescent="0.3">
      <c r="A43" s="75"/>
      <c r="B43" s="803"/>
      <c r="C43" s="263" t="s">
        <v>51</v>
      </c>
      <c r="D43" s="522" t="s">
        <v>449</v>
      </c>
      <c r="E43" s="523">
        <v>520.92200000000003</v>
      </c>
      <c r="F43" s="524">
        <v>590.255</v>
      </c>
      <c r="G43" s="522" t="s">
        <v>450</v>
      </c>
      <c r="H43" s="523">
        <v>412.15800000000002</v>
      </c>
      <c r="I43" s="524">
        <v>455.697</v>
      </c>
      <c r="J43" s="522" t="s">
        <v>287</v>
      </c>
      <c r="K43" s="523">
        <v>393.50900000000001</v>
      </c>
      <c r="L43" s="524">
        <v>494.36</v>
      </c>
      <c r="M43" s="522" t="s">
        <v>451</v>
      </c>
      <c r="N43" s="523">
        <v>298.91980000000001</v>
      </c>
      <c r="O43" s="524">
        <v>439.74979999999999</v>
      </c>
      <c r="P43" s="210" t="s">
        <v>393</v>
      </c>
      <c r="Q43" s="84">
        <v>165.298</v>
      </c>
      <c r="R43" s="85">
        <v>295.90519999999998</v>
      </c>
      <c r="S43" s="210" t="s">
        <v>499</v>
      </c>
      <c r="T43" s="84">
        <v>218.197</v>
      </c>
      <c r="U43" s="85">
        <v>425.49</v>
      </c>
      <c r="V43" s="210" t="s">
        <v>389</v>
      </c>
      <c r="W43" s="84">
        <v>391.42430000000002</v>
      </c>
      <c r="X43" s="85">
        <v>502.57229999999998</v>
      </c>
      <c r="Y43" s="525" t="s">
        <v>277</v>
      </c>
      <c r="Z43" s="526">
        <v>273.1241</v>
      </c>
      <c r="AA43" s="527">
        <v>315.14409999999998</v>
      </c>
      <c r="AB43" s="525" t="s">
        <v>623</v>
      </c>
      <c r="AC43" s="526">
        <v>344.03399999999999</v>
      </c>
      <c r="AD43" s="527">
        <v>472.80590000000001</v>
      </c>
      <c r="AE43" s="525" t="s">
        <v>684</v>
      </c>
      <c r="AF43" s="526">
        <v>334.35899999999998</v>
      </c>
      <c r="AG43" s="527">
        <v>576.46900000000005</v>
      </c>
      <c r="AH43" s="215" t="s">
        <v>636</v>
      </c>
      <c r="AI43" s="106">
        <v>513.94500000000005</v>
      </c>
      <c r="AJ43" s="88">
        <v>728.44500000000005</v>
      </c>
      <c r="AK43" s="220" t="s">
        <v>495</v>
      </c>
      <c r="AL43" s="106">
        <v>498.34629999999999</v>
      </c>
      <c r="AM43" s="88">
        <v>721.28629999999998</v>
      </c>
      <c r="AN43" s="220" t="s">
        <v>852</v>
      </c>
      <c r="AO43" s="106">
        <v>685.34630000000004</v>
      </c>
      <c r="AP43" s="88">
        <v>945.8999</v>
      </c>
      <c r="AQ43" s="525" t="s">
        <v>657</v>
      </c>
      <c r="AR43" s="526">
        <v>891.55619999999999</v>
      </c>
      <c r="AS43" s="527">
        <v>1155.1161999999999</v>
      </c>
      <c r="AT43" s="525" t="s">
        <v>458</v>
      </c>
      <c r="AU43" s="526">
        <v>1054.8668</v>
      </c>
      <c r="AV43" s="527">
        <v>1311.3607999999999</v>
      </c>
      <c r="AW43" s="276" t="s">
        <v>249</v>
      </c>
      <c r="AX43" s="277">
        <v>1024.383249</v>
      </c>
      <c r="AY43" s="277">
        <v>100.797252</v>
      </c>
      <c r="AZ43" s="277">
        <v>91.737179999999995</v>
      </c>
      <c r="BA43" s="277">
        <v>1234.9076809999999</v>
      </c>
      <c r="BB43" s="616">
        <f t="shared" si="10"/>
        <v>3.6052154426447878</v>
      </c>
    </row>
    <row r="44" spans="1:54" ht="16.5" customHeight="1" x14ac:dyDescent="0.25">
      <c r="B44" s="61"/>
      <c r="C44" s="82"/>
      <c r="D44" s="82"/>
      <c r="E44" s="82"/>
      <c r="F44" s="82"/>
      <c r="G44" s="82"/>
      <c r="H44" s="82"/>
      <c r="I44" s="82"/>
      <c r="J44" s="82"/>
      <c r="K44" s="82"/>
      <c r="L44" s="82"/>
      <c r="M44" s="82"/>
      <c r="N44" s="82"/>
      <c r="O44" s="82"/>
      <c r="P44" s="53"/>
      <c r="Q44" s="53"/>
      <c r="R44" s="53"/>
      <c r="S44" s="53"/>
      <c r="T44" s="53"/>
      <c r="U44" s="53"/>
      <c r="V44" s="53"/>
      <c r="W44" s="53"/>
      <c r="X44" s="53"/>
      <c r="Y44" s="53"/>
      <c r="AB44" s="54"/>
      <c r="AE44" s="55"/>
      <c r="AF44" s="55"/>
      <c r="AG44" s="55"/>
      <c r="AH44" s="52"/>
      <c r="AI44" s="52"/>
      <c r="AJ44" s="52"/>
      <c r="AK44" s="145"/>
      <c r="AL44" s="52"/>
      <c r="AM44" s="89"/>
      <c r="AN44" s="132"/>
      <c r="BA44" s="89"/>
      <c r="BB44" s="578"/>
    </row>
    <row r="45" spans="1:54" s="142" customFormat="1" ht="13.8" thickBot="1" x14ac:dyDescent="0.3">
      <c r="A45" s="140"/>
      <c r="B45" s="141"/>
      <c r="C45" s="140"/>
      <c r="D45" s="140"/>
      <c r="E45" s="140"/>
      <c r="F45" s="140"/>
      <c r="G45" s="140"/>
      <c r="H45" s="140"/>
      <c r="I45" s="140"/>
      <c r="J45" s="140"/>
      <c r="K45" s="140"/>
      <c r="L45" s="140"/>
      <c r="M45" s="140"/>
      <c r="N45" s="140"/>
      <c r="O45" s="140"/>
      <c r="AH45" s="143"/>
      <c r="AI45" s="143"/>
      <c r="AJ45" s="143"/>
      <c r="AN45" s="133"/>
    </row>
    <row r="46" spans="1:54" s="103" customFormat="1" ht="13.8" thickBot="1" x14ac:dyDescent="0.3">
      <c r="A46" s="113"/>
      <c r="B46" s="488" t="s">
        <v>81</v>
      </c>
      <c r="C46" s="114"/>
      <c r="D46" s="785" t="s">
        <v>101</v>
      </c>
      <c r="E46" s="786"/>
      <c r="F46" s="787"/>
      <c r="G46" s="785" t="s">
        <v>102</v>
      </c>
      <c r="H46" s="786"/>
      <c r="I46" s="787"/>
      <c r="J46" s="785" t="s">
        <v>103</v>
      </c>
      <c r="K46" s="786"/>
      <c r="L46" s="787"/>
      <c r="M46" s="785" t="s">
        <v>100</v>
      </c>
      <c r="N46" s="786"/>
      <c r="O46" s="787"/>
      <c r="P46" s="794" t="s">
        <v>1</v>
      </c>
      <c r="Q46" s="795"/>
      <c r="R46" s="796"/>
      <c r="S46" s="794" t="s">
        <v>2</v>
      </c>
      <c r="T46" s="795"/>
      <c r="U46" s="796"/>
      <c r="V46" s="794" t="s">
        <v>3</v>
      </c>
      <c r="W46" s="795"/>
      <c r="X46" s="796"/>
      <c r="Y46" s="794">
        <v>2014</v>
      </c>
      <c r="Z46" s="795"/>
      <c r="AA46" s="796"/>
      <c r="AB46" s="794">
        <v>2015</v>
      </c>
      <c r="AC46" s="795"/>
      <c r="AD46" s="796"/>
      <c r="AE46" s="794">
        <v>2016</v>
      </c>
      <c r="AF46" s="795"/>
      <c r="AG46" s="796"/>
      <c r="AH46" s="794">
        <v>2017</v>
      </c>
      <c r="AI46" s="795"/>
      <c r="AJ46" s="796"/>
      <c r="AK46" s="794">
        <v>2018</v>
      </c>
      <c r="AL46" s="795"/>
      <c r="AM46" s="796"/>
      <c r="AN46" s="794">
        <v>2019</v>
      </c>
      <c r="AO46" s="811"/>
      <c r="AP46" s="812"/>
      <c r="AQ46" s="794">
        <v>2020</v>
      </c>
      <c r="AR46" s="811"/>
      <c r="AS46" s="812"/>
      <c r="AT46" s="794">
        <v>2021</v>
      </c>
      <c r="AU46" s="811"/>
      <c r="AV46" s="812"/>
      <c r="AW46" s="852">
        <v>2022</v>
      </c>
      <c r="AX46" s="853"/>
      <c r="AY46" s="853"/>
      <c r="AZ46" s="853"/>
      <c r="BA46" s="854"/>
      <c r="BB46" s="581"/>
    </row>
    <row r="47" spans="1:54" s="26" customFormat="1" ht="19.5" customHeight="1" x14ac:dyDescent="0.25">
      <c r="A47" s="115"/>
      <c r="B47" s="116"/>
      <c r="C47" s="117"/>
      <c r="D47" s="788" t="s">
        <v>55</v>
      </c>
      <c r="E47" s="783" t="s">
        <v>73</v>
      </c>
      <c r="F47" s="784" t="s">
        <v>74</v>
      </c>
      <c r="G47" s="788" t="s">
        <v>55</v>
      </c>
      <c r="H47" s="783" t="s">
        <v>73</v>
      </c>
      <c r="I47" s="784" t="s">
        <v>74</v>
      </c>
      <c r="J47" s="788" t="s">
        <v>55</v>
      </c>
      <c r="K47" s="783" t="s">
        <v>73</v>
      </c>
      <c r="L47" s="784" t="s">
        <v>74</v>
      </c>
      <c r="M47" s="788" t="s">
        <v>55</v>
      </c>
      <c r="N47" s="783" t="s">
        <v>73</v>
      </c>
      <c r="O47" s="784" t="s">
        <v>74</v>
      </c>
      <c r="P47" s="789" t="s">
        <v>55</v>
      </c>
      <c r="Q47" s="791" t="s">
        <v>73</v>
      </c>
      <c r="R47" s="792" t="s">
        <v>74</v>
      </c>
      <c r="S47" s="789" t="s">
        <v>55</v>
      </c>
      <c r="T47" s="791" t="s">
        <v>73</v>
      </c>
      <c r="U47" s="792" t="s">
        <v>74</v>
      </c>
      <c r="V47" s="789" t="s">
        <v>55</v>
      </c>
      <c r="W47" s="791" t="s">
        <v>73</v>
      </c>
      <c r="X47" s="792" t="s">
        <v>74</v>
      </c>
      <c r="Y47" s="789" t="s">
        <v>56</v>
      </c>
      <c r="Z47" s="791" t="s">
        <v>73</v>
      </c>
      <c r="AA47" s="792" t="s">
        <v>74</v>
      </c>
      <c r="AB47" s="789" t="s">
        <v>56</v>
      </c>
      <c r="AC47" s="791" t="s">
        <v>73</v>
      </c>
      <c r="AD47" s="792" t="s">
        <v>74</v>
      </c>
      <c r="AE47" s="789" t="s">
        <v>56</v>
      </c>
      <c r="AF47" s="791" t="s">
        <v>73</v>
      </c>
      <c r="AG47" s="792" t="s">
        <v>74</v>
      </c>
      <c r="AH47" s="819" t="s">
        <v>56</v>
      </c>
      <c r="AI47" s="781" t="s">
        <v>73</v>
      </c>
      <c r="AJ47" s="806" t="s">
        <v>74</v>
      </c>
      <c r="AK47" s="779" t="s">
        <v>56</v>
      </c>
      <c r="AL47" s="781" t="s">
        <v>73</v>
      </c>
      <c r="AM47" s="806" t="s">
        <v>74</v>
      </c>
      <c r="AN47" s="779" t="s">
        <v>56</v>
      </c>
      <c r="AO47" s="781" t="s">
        <v>73</v>
      </c>
      <c r="AP47" s="806" t="s">
        <v>74</v>
      </c>
      <c r="AQ47" s="848" t="s">
        <v>56</v>
      </c>
      <c r="AR47" s="730" t="s">
        <v>73</v>
      </c>
      <c r="AS47" s="809" t="s">
        <v>74</v>
      </c>
      <c r="AT47" s="848" t="s">
        <v>56</v>
      </c>
      <c r="AU47" s="730" t="s">
        <v>73</v>
      </c>
      <c r="AV47" s="809" t="s">
        <v>74</v>
      </c>
      <c r="AW47" s="856" t="s">
        <v>46</v>
      </c>
      <c r="AX47" s="857" t="s">
        <v>77</v>
      </c>
      <c r="AY47" s="858" t="s">
        <v>76</v>
      </c>
      <c r="AZ47" s="858"/>
      <c r="BA47" s="855" t="s">
        <v>75</v>
      </c>
    </row>
    <row r="48" spans="1:54" s="26" customFormat="1" ht="24" customHeight="1" x14ac:dyDescent="0.25">
      <c r="A48" s="115"/>
      <c r="B48" s="116"/>
      <c r="C48" s="117"/>
      <c r="D48" s="788"/>
      <c r="E48" s="783"/>
      <c r="F48" s="784"/>
      <c r="G48" s="788"/>
      <c r="H48" s="783"/>
      <c r="I48" s="784"/>
      <c r="J48" s="788"/>
      <c r="K48" s="783"/>
      <c r="L48" s="784"/>
      <c r="M48" s="788"/>
      <c r="N48" s="783"/>
      <c r="O48" s="784"/>
      <c r="P48" s="790"/>
      <c r="Q48" s="782"/>
      <c r="R48" s="793"/>
      <c r="S48" s="790"/>
      <c r="T48" s="782"/>
      <c r="U48" s="793"/>
      <c r="V48" s="790"/>
      <c r="W48" s="782"/>
      <c r="X48" s="793"/>
      <c r="Y48" s="790"/>
      <c r="Z48" s="782"/>
      <c r="AA48" s="793"/>
      <c r="AB48" s="790"/>
      <c r="AC48" s="782"/>
      <c r="AD48" s="793"/>
      <c r="AE48" s="790"/>
      <c r="AF48" s="782"/>
      <c r="AG48" s="793"/>
      <c r="AH48" s="790"/>
      <c r="AI48" s="782"/>
      <c r="AJ48" s="793"/>
      <c r="AK48" s="780"/>
      <c r="AL48" s="782"/>
      <c r="AM48" s="793"/>
      <c r="AN48" s="780"/>
      <c r="AO48" s="782"/>
      <c r="AP48" s="793"/>
      <c r="AQ48" s="849"/>
      <c r="AR48" s="731"/>
      <c r="AS48" s="810"/>
      <c r="AT48" s="849"/>
      <c r="AU48" s="731"/>
      <c r="AV48" s="810"/>
      <c r="AW48" s="849"/>
      <c r="AX48" s="731"/>
      <c r="AY48" s="487" t="s">
        <v>28</v>
      </c>
      <c r="AZ48" s="487" t="s">
        <v>29</v>
      </c>
      <c r="BA48" s="810"/>
    </row>
    <row r="49" spans="1:54" s="118" customFormat="1" ht="12" customHeight="1" x14ac:dyDescent="0.25">
      <c r="A49" s="830" t="s">
        <v>65</v>
      </c>
      <c r="B49" s="799" t="s">
        <v>41</v>
      </c>
      <c r="C49" s="670" t="s">
        <v>897</v>
      </c>
      <c r="D49" s="547" t="s">
        <v>416</v>
      </c>
      <c r="E49" s="548">
        <v>471.21</v>
      </c>
      <c r="F49" s="549">
        <v>491.99</v>
      </c>
      <c r="G49" s="547" t="s">
        <v>474</v>
      </c>
      <c r="H49" s="548">
        <v>551.95000000000005</v>
      </c>
      <c r="I49" s="549">
        <v>636.06899999999996</v>
      </c>
      <c r="J49" s="547" t="s">
        <v>364</v>
      </c>
      <c r="K49" s="548">
        <v>374.22</v>
      </c>
      <c r="L49" s="549">
        <v>398.67</v>
      </c>
      <c r="M49" s="547" t="s">
        <v>609</v>
      </c>
      <c r="N49" s="548">
        <v>486.23</v>
      </c>
      <c r="O49" s="549">
        <v>713.66</v>
      </c>
      <c r="P49" s="550" t="s">
        <v>272</v>
      </c>
      <c r="Q49" s="244">
        <v>586.04999999999995</v>
      </c>
      <c r="R49" s="245">
        <v>797.93399999999997</v>
      </c>
      <c r="S49" s="550" t="s">
        <v>447</v>
      </c>
      <c r="T49" s="244">
        <v>648.98</v>
      </c>
      <c r="U49" s="245">
        <v>946.43</v>
      </c>
      <c r="V49" s="550" t="s">
        <v>283</v>
      </c>
      <c r="W49" s="244">
        <v>760.38</v>
      </c>
      <c r="X49" s="245">
        <v>954.61900000000003</v>
      </c>
      <c r="Y49" s="550" t="s">
        <v>443</v>
      </c>
      <c r="Z49" s="244">
        <v>826.62</v>
      </c>
      <c r="AA49" s="245">
        <v>1005.77</v>
      </c>
      <c r="AB49" s="550" t="s">
        <v>276</v>
      </c>
      <c r="AC49" s="244">
        <v>1009.66</v>
      </c>
      <c r="AD49" s="245">
        <v>1273.79</v>
      </c>
      <c r="AE49" s="550" t="s">
        <v>803</v>
      </c>
      <c r="AF49" s="244">
        <v>970.66650000000004</v>
      </c>
      <c r="AG49" s="245">
        <v>1602.0264999999999</v>
      </c>
      <c r="AH49" s="550" t="s">
        <v>451</v>
      </c>
      <c r="AI49" s="244">
        <v>1130.73</v>
      </c>
      <c r="AJ49" s="245">
        <v>1516.09</v>
      </c>
      <c r="AK49" s="250" t="s">
        <v>320</v>
      </c>
      <c r="AL49" s="244">
        <v>1139.68</v>
      </c>
      <c r="AM49" s="245">
        <v>1620.64</v>
      </c>
      <c r="AN49" s="243" t="s">
        <v>290</v>
      </c>
      <c r="AO49" s="244">
        <v>1378.8</v>
      </c>
      <c r="AP49" s="245">
        <v>2037.8107</v>
      </c>
      <c r="AQ49" s="557" t="s">
        <v>420</v>
      </c>
      <c r="AR49" s="558">
        <v>1572.14</v>
      </c>
      <c r="AS49" s="559">
        <v>1894.37</v>
      </c>
      <c r="AT49" s="557" t="s">
        <v>514</v>
      </c>
      <c r="AU49" s="558">
        <v>2433.91</v>
      </c>
      <c r="AV49" s="559">
        <v>2713.1444999999999</v>
      </c>
      <c r="AW49" s="278" t="s">
        <v>412</v>
      </c>
      <c r="AX49" s="279">
        <v>2109.7223279999998</v>
      </c>
      <c r="AY49" s="279">
        <v>41.112343000000003</v>
      </c>
      <c r="AZ49" s="279">
        <v>82.66</v>
      </c>
      <c r="BA49" s="280">
        <v>2253.0046710000001</v>
      </c>
    </row>
    <row r="50" spans="1:54" s="118" customFormat="1" ht="12" customHeight="1" x14ac:dyDescent="0.25">
      <c r="A50" s="830" t="s">
        <v>65</v>
      </c>
      <c r="B50" s="800"/>
      <c r="C50" s="582" t="s">
        <v>898</v>
      </c>
      <c r="D50" s="551" t="s">
        <v>262</v>
      </c>
      <c r="E50" s="552">
        <v>148.75</v>
      </c>
      <c r="F50" s="553">
        <v>156.97999999999999</v>
      </c>
      <c r="G50" s="551" t="s">
        <v>263</v>
      </c>
      <c r="H50" s="552">
        <v>142.41999999999999</v>
      </c>
      <c r="I50" s="553">
        <v>163.38999999999999</v>
      </c>
      <c r="J50" s="551" t="s">
        <v>332</v>
      </c>
      <c r="K50" s="552">
        <v>138.93</v>
      </c>
      <c r="L50" s="553">
        <v>180.94</v>
      </c>
      <c r="M50" s="551" t="s">
        <v>259</v>
      </c>
      <c r="N50" s="552">
        <v>94.05</v>
      </c>
      <c r="O50" s="553">
        <v>172.19</v>
      </c>
      <c r="P50" s="554" t="s">
        <v>332</v>
      </c>
      <c r="Q50" s="241">
        <v>139.34</v>
      </c>
      <c r="R50" s="242">
        <v>172.16</v>
      </c>
      <c r="S50" s="554" t="s">
        <v>264</v>
      </c>
      <c r="T50" s="241">
        <v>114.14</v>
      </c>
      <c r="U50" s="242">
        <v>120.96</v>
      </c>
      <c r="V50" s="554" t="s">
        <v>264</v>
      </c>
      <c r="W50" s="241">
        <v>107.38</v>
      </c>
      <c r="X50" s="242">
        <v>129.41</v>
      </c>
      <c r="Y50" s="554" t="s">
        <v>369</v>
      </c>
      <c r="Z50" s="241">
        <v>170.14</v>
      </c>
      <c r="AA50" s="242">
        <v>184.04</v>
      </c>
      <c r="AB50" s="554" t="s">
        <v>298</v>
      </c>
      <c r="AC50" s="241">
        <v>283.11</v>
      </c>
      <c r="AD50" s="242">
        <v>318.55599999999998</v>
      </c>
      <c r="AE50" s="554" t="s">
        <v>378</v>
      </c>
      <c r="AF50" s="241">
        <v>217.3</v>
      </c>
      <c r="AG50" s="242">
        <v>327.55</v>
      </c>
      <c r="AH50" s="554" t="s">
        <v>466</v>
      </c>
      <c r="AI50" s="241">
        <v>322.27</v>
      </c>
      <c r="AJ50" s="242">
        <v>760.38</v>
      </c>
      <c r="AK50" s="249" t="s">
        <v>386</v>
      </c>
      <c r="AL50" s="241">
        <v>466.3</v>
      </c>
      <c r="AM50" s="242">
        <v>678.28</v>
      </c>
      <c r="AN50" s="144" t="s">
        <v>745</v>
      </c>
      <c r="AO50" s="241">
        <v>694.62</v>
      </c>
      <c r="AP50" s="242">
        <v>1234.9000000000001</v>
      </c>
      <c r="AQ50" s="560" t="s">
        <v>621</v>
      </c>
      <c r="AR50" s="561">
        <v>1285.2</v>
      </c>
      <c r="AS50" s="562">
        <v>1588.14</v>
      </c>
      <c r="AT50" s="560" t="s">
        <v>304</v>
      </c>
      <c r="AU50" s="561">
        <v>1592.92</v>
      </c>
      <c r="AV50" s="562">
        <v>1795.2</v>
      </c>
      <c r="AW50" s="281" t="s">
        <v>304</v>
      </c>
      <c r="AX50" s="282">
        <v>1874.19</v>
      </c>
      <c r="AY50" s="282">
        <v>46.38</v>
      </c>
      <c r="AZ50" s="282">
        <v>104.73</v>
      </c>
      <c r="BA50" s="283">
        <v>2036.34</v>
      </c>
    </row>
    <row r="51" spans="1:54" s="118" customFormat="1" ht="12" customHeight="1" x14ac:dyDescent="0.25">
      <c r="A51" s="830" t="s">
        <v>65</v>
      </c>
      <c r="B51" s="800"/>
      <c r="C51" s="253" t="s">
        <v>114</v>
      </c>
      <c r="D51" s="551" t="s">
        <v>370</v>
      </c>
      <c r="E51" s="552">
        <v>172.62</v>
      </c>
      <c r="F51" s="553">
        <v>195.64</v>
      </c>
      <c r="G51" s="551" t="s">
        <v>279</v>
      </c>
      <c r="H51" s="552">
        <v>200.53</v>
      </c>
      <c r="I51" s="553">
        <v>225.86</v>
      </c>
      <c r="J51" s="551" t="s">
        <v>324</v>
      </c>
      <c r="K51" s="552">
        <v>121.63</v>
      </c>
      <c r="L51" s="553">
        <v>169.94</v>
      </c>
      <c r="M51" s="551" t="s">
        <v>299</v>
      </c>
      <c r="N51" s="552">
        <v>150.91</v>
      </c>
      <c r="O51" s="553">
        <v>274.39999999999998</v>
      </c>
      <c r="P51" s="554" t="s">
        <v>266</v>
      </c>
      <c r="Q51" s="241">
        <v>134.27000000000001</v>
      </c>
      <c r="R51" s="242">
        <v>224.8758</v>
      </c>
      <c r="S51" s="554" t="s">
        <v>380</v>
      </c>
      <c r="T51" s="241">
        <v>199.37</v>
      </c>
      <c r="U51" s="242">
        <v>335.2</v>
      </c>
      <c r="V51" s="554" t="s">
        <v>476</v>
      </c>
      <c r="W51" s="241">
        <v>309.95999999999998</v>
      </c>
      <c r="X51" s="242">
        <v>362.26</v>
      </c>
      <c r="Y51" s="554" t="s">
        <v>268</v>
      </c>
      <c r="Z51" s="241">
        <v>244.06</v>
      </c>
      <c r="AA51" s="242">
        <v>353.27</v>
      </c>
      <c r="AB51" s="554" t="s">
        <v>328</v>
      </c>
      <c r="AC51" s="241">
        <v>278.12</v>
      </c>
      <c r="AD51" s="242">
        <v>470.64</v>
      </c>
      <c r="AE51" s="554" t="s">
        <v>381</v>
      </c>
      <c r="AF51" s="241">
        <v>252.43</v>
      </c>
      <c r="AG51" s="242">
        <v>623.91</v>
      </c>
      <c r="AH51" s="554" t="s">
        <v>366</v>
      </c>
      <c r="AI51" s="241">
        <v>290.5</v>
      </c>
      <c r="AJ51" s="242">
        <v>532.71</v>
      </c>
      <c r="AK51" s="249" t="s">
        <v>273</v>
      </c>
      <c r="AL51" s="241">
        <v>321.63</v>
      </c>
      <c r="AM51" s="242">
        <v>822.8</v>
      </c>
      <c r="AN51" s="144" t="s">
        <v>272</v>
      </c>
      <c r="AO51" s="241">
        <v>492.65</v>
      </c>
      <c r="AP51" s="242">
        <v>845.09</v>
      </c>
      <c r="AQ51" s="560" t="s">
        <v>448</v>
      </c>
      <c r="AR51" s="561">
        <v>470.98</v>
      </c>
      <c r="AS51" s="562">
        <v>735.56</v>
      </c>
      <c r="AT51" s="560" t="s">
        <v>450</v>
      </c>
      <c r="AU51" s="561">
        <v>537.75</v>
      </c>
      <c r="AV51" s="562">
        <v>758.03</v>
      </c>
      <c r="AW51" s="281" t="s">
        <v>426</v>
      </c>
      <c r="AX51" s="282">
        <v>821.04</v>
      </c>
      <c r="AY51" s="282">
        <v>28.266271</v>
      </c>
      <c r="AZ51" s="282">
        <v>70.868639999999999</v>
      </c>
      <c r="BA51" s="283">
        <v>920.17491099999995</v>
      </c>
    </row>
    <row r="52" spans="1:54" s="118" customFormat="1" ht="12" customHeight="1" x14ac:dyDescent="0.25">
      <c r="A52" s="830" t="s">
        <v>65</v>
      </c>
      <c r="B52" s="800"/>
      <c r="C52" s="253" t="s">
        <v>115</v>
      </c>
      <c r="D52" s="551" t="s">
        <v>255</v>
      </c>
      <c r="E52" s="552">
        <v>3.5939999999999999</v>
      </c>
      <c r="F52" s="553">
        <v>3.5939999999999999</v>
      </c>
      <c r="G52" s="551" t="s">
        <v>256</v>
      </c>
      <c r="H52" s="552">
        <v>11.004</v>
      </c>
      <c r="I52" s="553">
        <v>11.004</v>
      </c>
      <c r="J52" s="551" t="s">
        <v>334</v>
      </c>
      <c r="K52" s="552">
        <v>7.48</v>
      </c>
      <c r="L52" s="553">
        <v>23.61</v>
      </c>
      <c r="M52" s="551" t="s">
        <v>293</v>
      </c>
      <c r="N52" s="552">
        <v>16.2</v>
      </c>
      <c r="O52" s="553">
        <v>22.78</v>
      </c>
      <c r="P52" s="554" t="s">
        <v>257</v>
      </c>
      <c r="Q52" s="241">
        <v>15.03</v>
      </c>
      <c r="R52" s="242">
        <v>24.05</v>
      </c>
      <c r="S52" s="554" t="s">
        <v>257</v>
      </c>
      <c r="T52" s="241">
        <v>48.41</v>
      </c>
      <c r="U52" s="242">
        <v>61.9</v>
      </c>
      <c r="V52" s="554" t="s">
        <v>330</v>
      </c>
      <c r="W52" s="241">
        <v>83.76</v>
      </c>
      <c r="X52" s="242">
        <v>106.73</v>
      </c>
      <c r="Y52" s="554" t="s">
        <v>263</v>
      </c>
      <c r="Z52" s="241">
        <v>70.7</v>
      </c>
      <c r="AA52" s="242">
        <v>90.26</v>
      </c>
      <c r="AB52" s="554" t="s">
        <v>299</v>
      </c>
      <c r="AC52" s="241">
        <v>268.91000000000003</v>
      </c>
      <c r="AD52" s="242">
        <v>472.84</v>
      </c>
      <c r="AE52" s="554" t="s">
        <v>466</v>
      </c>
      <c r="AF52" s="241">
        <v>248.89</v>
      </c>
      <c r="AG52" s="242">
        <v>465.19</v>
      </c>
      <c r="AH52" s="554" t="s">
        <v>226</v>
      </c>
      <c r="AI52" s="241">
        <v>394.37</v>
      </c>
      <c r="AJ52" s="242">
        <v>591.23</v>
      </c>
      <c r="AK52" s="249" t="s">
        <v>272</v>
      </c>
      <c r="AL52" s="241">
        <v>733.08</v>
      </c>
      <c r="AM52" s="242">
        <v>840.08</v>
      </c>
      <c r="AN52" s="144" t="s">
        <v>281</v>
      </c>
      <c r="AO52" s="241">
        <v>399.68</v>
      </c>
      <c r="AP52" s="242">
        <v>459.22</v>
      </c>
      <c r="AQ52" s="560" t="s">
        <v>366</v>
      </c>
      <c r="AR52" s="561">
        <v>618.53</v>
      </c>
      <c r="AS52" s="562">
        <v>654.85</v>
      </c>
      <c r="AT52" s="560" t="s">
        <v>270</v>
      </c>
      <c r="AU52" s="561">
        <v>462.33</v>
      </c>
      <c r="AV52" s="562">
        <v>487.17</v>
      </c>
      <c r="AW52" s="281" t="s">
        <v>338</v>
      </c>
      <c r="AX52" s="282">
        <v>445.38</v>
      </c>
      <c r="AY52" s="282">
        <v>2.72</v>
      </c>
      <c r="AZ52" s="282">
        <v>19.93</v>
      </c>
      <c r="BA52" s="283">
        <v>468.03</v>
      </c>
    </row>
    <row r="53" spans="1:54" s="118" customFormat="1" ht="12" customHeight="1" x14ac:dyDescent="0.25">
      <c r="A53" s="830" t="s">
        <v>65</v>
      </c>
      <c r="B53" s="800"/>
      <c r="C53" s="253" t="s">
        <v>174</v>
      </c>
      <c r="D53" s="551" t="s">
        <v>53</v>
      </c>
      <c r="E53" s="552" t="s">
        <v>53</v>
      </c>
      <c r="F53" s="553" t="s">
        <v>53</v>
      </c>
      <c r="G53" s="551" t="s">
        <v>258</v>
      </c>
      <c r="H53" s="552">
        <v>74.290000000000006</v>
      </c>
      <c r="I53" s="553">
        <v>76.290000000000006</v>
      </c>
      <c r="J53" s="551" t="s">
        <v>260</v>
      </c>
      <c r="K53" s="552">
        <v>87.6</v>
      </c>
      <c r="L53" s="553">
        <v>92.24</v>
      </c>
      <c r="M53" s="551" t="s">
        <v>262</v>
      </c>
      <c r="N53" s="552">
        <v>80.14</v>
      </c>
      <c r="O53" s="553">
        <v>116.69</v>
      </c>
      <c r="P53" s="554" t="s">
        <v>258</v>
      </c>
      <c r="Q53" s="241">
        <v>26.85</v>
      </c>
      <c r="R53" s="242">
        <v>31.27</v>
      </c>
      <c r="S53" s="554" t="s">
        <v>329</v>
      </c>
      <c r="T53" s="241">
        <v>103.92</v>
      </c>
      <c r="U53" s="242">
        <v>110.09</v>
      </c>
      <c r="V53" s="554" t="s">
        <v>330</v>
      </c>
      <c r="W53" s="241">
        <v>169.79</v>
      </c>
      <c r="X53" s="242">
        <v>175.11</v>
      </c>
      <c r="Y53" s="554" t="s">
        <v>329</v>
      </c>
      <c r="Z53" s="241" t="s">
        <v>635</v>
      </c>
      <c r="AA53" s="242">
        <v>195.37</v>
      </c>
      <c r="AB53" s="554" t="s">
        <v>296</v>
      </c>
      <c r="AC53" s="241">
        <v>198.45</v>
      </c>
      <c r="AD53" s="242">
        <v>252.71</v>
      </c>
      <c r="AE53" s="554" t="s">
        <v>332</v>
      </c>
      <c r="AF53" s="241">
        <v>203.66</v>
      </c>
      <c r="AG53" s="242">
        <v>256.89999999999998</v>
      </c>
      <c r="AH53" s="554" t="s">
        <v>327</v>
      </c>
      <c r="AI53" s="241">
        <v>197.79</v>
      </c>
      <c r="AJ53" s="242">
        <v>331.26</v>
      </c>
      <c r="AK53" s="249" t="s">
        <v>476</v>
      </c>
      <c r="AL53" s="241">
        <v>308.63</v>
      </c>
      <c r="AM53" s="242">
        <v>410.26</v>
      </c>
      <c r="AN53" s="144" t="s">
        <v>300</v>
      </c>
      <c r="AO53" s="241">
        <v>324.91000000000003</v>
      </c>
      <c r="AP53" s="242">
        <v>514.34</v>
      </c>
      <c r="AQ53" s="560" t="s">
        <v>476</v>
      </c>
      <c r="AR53" s="561" t="s">
        <v>473</v>
      </c>
      <c r="AS53" s="562">
        <v>477.72140000000002</v>
      </c>
      <c r="AT53" s="560" t="s">
        <v>378</v>
      </c>
      <c r="AU53" s="561">
        <v>292.55</v>
      </c>
      <c r="AV53" s="562">
        <v>369.57</v>
      </c>
      <c r="AW53" s="281" t="s">
        <v>265</v>
      </c>
      <c r="AX53" s="282">
        <v>299.7</v>
      </c>
      <c r="AY53" s="282">
        <v>38.25</v>
      </c>
      <c r="AZ53" s="282">
        <v>5.32</v>
      </c>
      <c r="BA53" s="283">
        <v>343.27</v>
      </c>
    </row>
    <row r="54" spans="1:54" s="118" customFormat="1" ht="12" customHeight="1" x14ac:dyDescent="0.25">
      <c r="A54" s="830" t="s">
        <v>65</v>
      </c>
      <c r="B54" s="800"/>
      <c r="C54" s="253" t="s">
        <v>118</v>
      </c>
      <c r="D54" s="551" t="s">
        <v>296</v>
      </c>
      <c r="E54" s="552">
        <v>174.12</v>
      </c>
      <c r="F54" s="553">
        <v>182.65</v>
      </c>
      <c r="G54" s="551" t="s">
        <v>332</v>
      </c>
      <c r="H54" s="552">
        <v>180.77</v>
      </c>
      <c r="I54" s="553">
        <v>188.86</v>
      </c>
      <c r="J54" s="551" t="s">
        <v>263</v>
      </c>
      <c r="K54" s="552">
        <v>113.13</v>
      </c>
      <c r="L54" s="553">
        <v>129.61000000000001</v>
      </c>
      <c r="M54" s="551" t="s">
        <v>296</v>
      </c>
      <c r="N54" s="552">
        <v>136.37</v>
      </c>
      <c r="O54" s="553">
        <v>171.52</v>
      </c>
      <c r="P54" s="554" t="s">
        <v>323</v>
      </c>
      <c r="Q54" s="241">
        <v>69.3</v>
      </c>
      <c r="R54" s="242">
        <v>135.33000000000001</v>
      </c>
      <c r="S54" s="554" t="s">
        <v>267</v>
      </c>
      <c r="T54" s="241">
        <v>173.31</v>
      </c>
      <c r="U54" s="242">
        <v>251.39</v>
      </c>
      <c r="V54" s="554" t="s">
        <v>370</v>
      </c>
      <c r="W54" s="241">
        <v>205.59</v>
      </c>
      <c r="X54" s="242">
        <v>228.76</v>
      </c>
      <c r="Y54" s="554" t="s">
        <v>296</v>
      </c>
      <c r="Z54" s="241">
        <v>123.32</v>
      </c>
      <c r="AA54" s="242">
        <v>141.4</v>
      </c>
      <c r="AB54" s="554" t="s">
        <v>324</v>
      </c>
      <c r="AC54" s="241">
        <v>158.46</v>
      </c>
      <c r="AD54" s="242">
        <v>286.27999999999997</v>
      </c>
      <c r="AE54" s="554" t="s">
        <v>380</v>
      </c>
      <c r="AF54" s="241">
        <v>193.7</v>
      </c>
      <c r="AG54" s="242">
        <v>403.97</v>
      </c>
      <c r="AH54" s="554" t="s">
        <v>371</v>
      </c>
      <c r="AI54" s="241">
        <v>173.33</v>
      </c>
      <c r="AJ54" s="242">
        <v>365.76</v>
      </c>
      <c r="AK54" s="249" t="s">
        <v>327</v>
      </c>
      <c r="AL54" s="241">
        <v>158.54</v>
      </c>
      <c r="AM54" s="242">
        <v>309.45</v>
      </c>
      <c r="AN54" s="144" t="s">
        <v>265</v>
      </c>
      <c r="AO54" s="241">
        <v>109.12</v>
      </c>
      <c r="AP54" s="242">
        <v>196.4855</v>
      </c>
      <c r="AQ54" s="560" t="s">
        <v>324</v>
      </c>
      <c r="AR54" s="561">
        <v>151.54</v>
      </c>
      <c r="AS54" s="562">
        <v>239.29400000000001</v>
      </c>
      <c r="AT54" s="560" t="s">
        <v>280</v>
      </c>
      <c r="AU54" s="561">
        <v>195.61</v>
      </c>
      <c r="AV54" s="562">
        <v>283.44</v>
      </c>
      <c r="AW54" s="281" t="s">
        <v>279</v>
      </c>
      <c r="AX54" s="282">
        <v>267.07</v>
      </c>
      <c r="AY54" s="282" t="s">
        <v>53</v>
      </c>
      <c r="AZ54" s="282">
        <v>36.479999999999997</v>
      </c>
      <c r="BA54" s="283">
        <v>304.2</v>
      </c>
    </row>
    <row r="55" spans="1:54" s="118" customFormat="1" ht="12" customHeight="1" x14ac:dyDescent="0.25">
      <c r="A55" s="830" t="s">
        <v>65</v>
      </c>
      <c r="B55" s="800"/>
      <c r="C55" s="253" t="s">
        <v>112</v>
      </c>
      <c r="D55" s="551" t="s">
        <v>257</v>
      </c>
      <c r="E55" s="552">
        <v>45.24</v>
      </c>
      <c r="F55" s="553">
        <v>50.204000000000001</v>
      </c>
      <c r="G55" s="551" t="s">
        <v>294</v>
      </c>
      <c r="H55" s="552">
        <v>73.59</v>
      </c>
      <c r="I55" s="553">
        <v>82.21</v>
      </c>
      <c r="J55" s="551" t="s">
        <v>335</v>
      </c>
      <c r="K55" s="552">
        <v>24.68</v>
      </c>
      <c r="L55" s="553">
        <v>26.75</v>
      </c>
      <c r="M55" s="551" t="s">
        <v>259</v>
      </c>
      <c r="N55" s="552">
        <v>114.69</v>
      </c>
      <c r="O55" s="553">
        <v>162.21</v>
      </c>
      <c r="P55" s="554" t="s">
        <v>259</v>
      </c>
      <c r="Q55" s="241">
        <v>67.3</v>
      </c>
      <c r="R55" s="242">
        <v>88.79</v>
      </c>
      <c r="S55" s="554" t="s">
        <v>369</v>
      </c>
      <c r="T55" s="241">
        <v>123.55</v>
      </c>
      <c r="U55" s="242">
        <v>138.28</v>
      </c>
      <c r="V55" s="554" t="s">
        <v>259</v>
      </c>
      <c r="W55" s="241">
        <v>113.21</v>
      </c>
      <c r="X55" s="242">
        <v>116.28</v>
      </c>
      <c r="Y55" s="554" t="s">
        <v>336</v>
      </c>
      <c r="Z55" s="241">
        <v>114.52</v>
      </c>
      <c r="AA55" s="242">
        <v>125.89</v>
      </c>
      <c r="AB55" s="554" t="s">
        <v>260</v>
      </c>
      <c r="AC55" s="241">
        <v>102.62</v>
      </c>
      <c r="AD55" s="242">
        <v>122.25</v>
      </c>
      <c r="AE55" s="554" t="s">
        <v>370</v>
      </c>
      <c r="AF55" s="241">
        <v>105.07</v>
      </c>
      <c r="AG55" s="242">
        <v>174.27</v>
      </c>
      <c r="AH55" s="554" t="s">
        <v>267</v>
      </c>
      <c r="AI55" s="241">
        <v>136.97</v>
      </c>
      <c r="AJ55" s="242">
        <v>223.36</v>
      </c>
      <c r="AK55" s="249" t="s">
        <v>323</v>
      </c>
      <c r="AL55" s="241">
        <v>85.93</v>
      </c>
      <c r="AM55" s="242">
        <v>119.88</v>
      </c>
      <c r="AN55" s="144" t="s">
        <v>298</v>
      </c>
      <c r="AO55" s="241">
        <v>264.02999999999997</v>
      </c>
      <c r="AP55" s="242">
        <v>280.13</v>
      </c>
      <c r="AQ55" s="560" t="s">
        <v>298</v>
      </c>
      <c r="AR55" s="561">
        <v>202.95</v>
      </c>
      <c r="AS55" s="562">
        <v>216.76</v>
      </c>
      <c r="AT55" s="560" t="s">
        <v>371</v>
      </c>
      <c r="AU55" s="561">
        <v>230.03399999999999</v>
      </c>
      <c r="AV55" s="562">
        <v>268.14400000000001</v>
      </c>
      <c r="AW55" s="281" t="s">
        <v>371</v>
      </c>
      <c r="AX55" s="282">
        <v>240.09456399999999</v>
      </c>
      <c r="AY55" s="282" t="s">
        <v>53</v>
      </c>
      <c r="AZ55" s="282">
        <v>29.37</v>
      </c>
      <c r="BA55" s="283">
        <v>271.773123</v>
      </c>
    </row>
    <row r="56" spans="1:54" s="118" customFormat="1" ht="12" customHeight="1" x14ac:dyDescent="0.25">
      <c r="A56" s="830" t="s">
        <v>65</v>
      </c>
      <c r="B56" s="800"/>
      <c r="C56" s="253" t="s">
        <v>116</v>
      </c>
      <c r="D56" s="551" t="s">
        <v>293</v>
      </c>
      <c r="E56" s="552">
        <v>10.07</v>
      </c>
      <c r="F56" s="553">
        <v>11.09</v>
      </c>
      <c r="G56" s="551" t="s">
        <v>334</v>
      </c>
      <c r="H56" s="552">
        <v>5.53</v>
      </c>
      <c r="I56" s="553">
        <v>5.53</v>
      </c>
      <c r="J56" s="551" t="s">
        <v>372</v>
      </c>
      <c r="K56" s="552">
        <v>2.2599999999999998</v>
      </c>
      <c r="L56" s="553">
        <v>2.2599999999999998</v>
      </c>
      <c r="M56" s="551" t="s">
        <v>293</v>
      </c>
      <c r="N56" s="552">
        <v>11.67</v>
      </c>
      <c r="O56" s="553">
        <v>11.67</v>
      </c>
      <c r="P56" s="554" t="s">
        <v>256</v>
      </c>
      <c r="Q56" s="241">
        <v>13.1</v>
      </c>
      <c r="R56" s="242">
        <v>13.1</v>
      </c>
      <c r="S56" s="554" t="s">
        <v>293</v>
      </c>
      <c r="T56" s="241">
        <v>7.54</v>
      </c>
      <c r="U56" s="242">
        <v>7.9160000000000004</v>
      </c>
      <c r="V56" s="554" t="s">
        <v>256</v>
      </c>
      <c r="W56" s="241">
        <v>7.7</v>
      </c>
      <c r="X56" s="242">
        <v>7.7</v>
      </c>
      <c r="Y56" s="554" t="s">
        <v>293</v>
      </c>
      <c r="Z56" s="241">
        <v>8.89</v>
      </c>
      <c r="AA56" s="242">
        <v>11.87</v>
      </c>
      <c r="AB56" s="554" t="s">
        <v>258</v>
      </c>
      <c r="AC56" s="241">
        <v>31.98</v>
      </c>
      <c r="AD56" s="242">
        <v>32.82</v>
      </c>
      <c r="AE56" s="554" t="s">
        <v>330</v>
      </c>
      <c r="AF56" s="241">
        <v>28.5</v>
      </c>
      <c r="AG56" s="242">
        <v>32.67</v>
      </c>
      <c r="AH56" s="554" t="s">
        <v>329</v>
      </c>
      <c r="AI56" s="241">
        <v>36.520000000000003</v>
      </c>
      <c r="AJ56" s="242">
        <v>48.9</v>
      </c>
      <c r="AK56" s="249" t="s">
        <v>369</v>
      </c>
      <c r="AL56" s="241">
        <v>92.02</v>
      </c>
      <c r="AM56" s="242">
        <v>116.14</v>
      </c>
      <c r="AN56" s="144" t="s">
        <v>362</v>
      </c>
      <c r="AO56" s="241">
        <v>117.37</v>
      </c>
      <c r="AP56" s="242">
        <v>123.49</v>
      </c>
      <c r="AQ56" s="560" t="s">
        <v>369</v>
      </c>
      <c r="AR56" s="561">
        <v>95.48</v>
      </c>
      <c r="AS56" s="562">
        <v>99.67</v>
      </c>
      <c r="AT56" s="560" t="s">
        <v>370</v>
      </c>
      <c r="AU56" s="561">
        <v>162.21</v>
      </c>
      <c r="AV56" s="562">
        <v>188.03</v>
      </c>
      <c r="AW56" s="281" t="s">
        <v>265</v>
      </c>
      <c r="AX56" s="282">
        <v>241.34</v>
      </c>
      <c r="AY56" s="282" t="s">
        <v>53</v>
      </c>
      <c r="AZ56" s="282" t="s">
        <v>333</v>
      </c>
      <c r="BA56" s="283">
        <v>241.67</v>
      </c>
    </row>
    <row r="57" spans="1:54" s="118" customFormat="1" ht="12" customHeight="1" x14ac:dyDescent="0.25">
      <c r="A57" s="830" t="s">
        <v>65</v>
      </c>
      <c r="B57" s="800"/>
      <c r="C57" s="582" t="s">
        <v>901</v>
      </c>
      <c r="D57" s="551" t="s">
        <v>334</v>
      </c>
      <c r="E57" s="552">
        <v>9.89</v>
      </c>
      <c r="F57" s="553">
        <v>9.89</v>
      </c>
      <c r="G57" s="551" t="s">
        <v>256</v>
      </c>
      <c r="H57" s="552">
        <v>5.35</v>
      </c>
      <c r="I57" s="553">
        <v>5.35</v>
      </c>
      <c r="J57" s="551" t="s">
        <v>372</v>
      </c>
      <c r="K57" s="552">
        <v>7.07</v>
      </c>
      <c r="L57" s="553">
        <v>7.07</v>
      </c>
      <c r="M57" s="551" t="s">
        <v>334</v>
      </c>
      <c r="N57" s="552">
        <v>12.064</v>
      </c>
      <c r="O57" s="553">
        <v>13.084</v>
      </c>
      <c r="P57" s="554" t="s">
        <v>334</v>
      </c>
      <c r="Q57" s="241">
        <v>9.5500000000000007</v>
      </c>
      <c r="R57" s="242">
        <v>14.17</v>
      </c>
      <c r="S57" s="554" t="s">
        <v>293</v>
      </c>
      <c r="T57" s="241">
        <v>9.4600000000000009</v>
      </c>
      <c r="U57" s="242">
        <v>15.8</v>
      </c>
      <c r="V57" s="554" t="s">
        <v>335</v>
      </c>
      <c r="W57" s="241">
        <v>16.36</v>
      </c>
      <c r="X57" s="242">
        <v>18.86</v>
      </c>
      <c r="Y57" s="554" t="s">
        <v>257</v>
      </c>
      <c r="Z57" s="241">
        <v>16.46</v>
      </c>
      <c r="AA57" s="242">
        <v>18.100000000000001</v>
      </c>
      <c r="AB57" s="554" t="s">
        <v>329</v>
      </c>
      <c r="AC57" s="241">
        <v>27.8</v>
      </c>
      <c r="AD57" s="242">
        <v>31.67</v>
      </c>
      <c r="AE57" s="554" t="s">
        <v>336</v>
      </c>
      <c r="AF57" s="241">
        <v>62.8</v>
      </c>
      <c r="AG57" s="242">
        <v>71.25</v>
      </c>
      <c r="AH57" s="554" t="s">
        <v>362</v>
      </c>
      <c r="AI57" s="241">
        <v>115.51</v>
      </c>
      <c r="AJ57" s="242">
        <v>150.4</v>
      </c>
      <c r="AK57" s="249" t="s">
        <v>331</v>
      </c>
      <c r="AL57" s="241">
        <v>100.66</v>
      </c>
      <c r="AM57" s="242">
        <v>122.85</v>
      </c>
      <c r="AN57" s="144" t="s">
        <v>295</v>
      </c>
      <c r="AO57" s="241">
        <v>113.35</v>
      </c>
      <c r="AP57" s="242">
        <v>122.87</v>
      </c>
      <c r="AQ57" s="560" t="s">
        <v>323</v>
      </c>
      <c r="AR57" s="561">
        <v>79.03</v>
      </c>
      <c r="AS57" s="562">
        <v>82.36</v>
      </c>
      <c r="AT57" s="560" t="s">
        <v>326</v>
      </c>
      <c r="AU57" s="561">
        <v>222.47800000000001</v>
      </c>
      <c r="AV57" s="562">
        <v>232.09800000000001</v>
      </c>
      <c r="AW57" s="281" t="s">
        <v>545</v>
      </c>
      <c r="AX57" s="282">
        <v>233.88</v>
      </c>
      <c r="AY57" s="282" t="s">
        <v>53</v>
      </c>
      <c r="AZ57" s="282" t="s">
        <v>53</v>
      </c>
      <c r="BA57" s="283">
        <v>239.2</v>
      </c>
    </row>
    <row r="58" spans="1:54" s="118" customFormat="1" ht="12" customHeight="1" x14ac:dyDescent="0.25">
      <c r="A58" s="830"/>
      <c r="B58" s="800"/>
      <c r="C58" s="582" t="s">
        <v>899</v>
      </c>
      <c r="D58" s="551" t="s">
        <v>372</v>
      </c>
      <c r="E58" s="552">
        <v>37.65</v>
      </c>
      <c r="F58" s="553">
        <v>37.65</v>
      </c>
      <c r="G58" s="551" t="s">
        <v>53</v>
      </c>
      <c r="H58" s="552" t="s">
        <v>53</v>
      </c>
      <c r="I58" s="553" t="s">
        <v>53</v>
      </c>
      <c r="J58" s="551" t="s">
        <v>53</v>
      </c>
      <c r="K58" s="552" t="s">
        <v>53</v>
      </c>
      <c r="L58" s="553" t="s">
        <v>53</v>
      </c>
      <c r="M58" s="551" t="s">
        <v>372</v>
      </c>
      <c r="N58" s="552" t="s">
        <v>53</v>
      </c>
      <c r="O58" s="553">
        <v>9.1300000000000008</v>
      </c>
      <c r="P58" s="554" t="s">
        <v>255</v>
      </c>
      <c r="Q58" s="241" t="s">
        <v>53</v>
      </c>
      <c r="R58" s="242">
        <v>124.3</v>
      </c>
      <c r="S58" s="554" t="s">
        <v>372</v>
      </c>
      <c r="T58" s="241" t="s">
        <v>53</v>
      </c>
      <c r="U58" s="242">
        <v>22.93</v>
      </c>
      <c r="V58" s="554" t="s">
        <v>53</v>
      </c>
      <c r="W58" s="241" t="s">
        <v>53</v>
      </c>
      <c r="X58" s="242" t="s">
        <v>53</v>
      </c>
      <c r="Y58" s="554" t="s">
        <v>53</v>
      </c>
      <c r="Z58" s="241" t="s">
        <v>53</v>
      </c>
      <c r="AA58" s="242" t="s">
        <v>53</v>
      </c>
      <c r="AB58" s="554" t="s">
        <v>258</v>
      </c>
      <c r="AC58" s="241">
        <v>14.31</v>
      </c>
      <c r="AD58" s="242">
        <v>125.66</v>
      </c>
      <c r="AE58" s="554" t="s">
        <v>330</v>
      </c>
      <c r="AF58" s="241">
        <v>1.74</v>
      </c>
      <c r="AG58" s="242">
        <v>184.85</v>
      </c>
      <c r="AH58" s="554" t="s">
        <v>292</v>
      </c>
      <c r="AI58" s="241" t="s">
        <v>53</v>
      </c>
      <c r="AJ58" s="242">
        <v>345.88</v>
      </c>
      <c r="AK58" s="249" t="s">
        <v>262</v>
      </c>
      <c r="AL58" s="241" t="s">
        <v>53</v>
      </c>
      <c r="AM58" s="242">
        <v>572.58000000000004</v>
      </c>
      <c r="AN58" s="144" t="s">
        <v>335</v>
      </c>
      <c r="AO58" s="241">
        <v>18.25</v>
      </c>
      <c r="AP58" s="242">
        <v>75.569999999999993</v>
      </c>
      <c r="AQ58" s="560" t="s">
        <v>329</v>
      </c>
      <c r="AR58" s="561">
        <v>146.22</v>
      </c>
      <c r="AS58" s="562">
        <v>211.86</v>
      </c>
      <c r="AT58" s="560" t="s">
        <v>259</v>
      </c>
      <c r="AU58" s="561">
        <v>180.72</v>
      </c>
      <c r="AV58" s="562">
        <v>239.11</v>
      </c>
      <c r="AW58" s="281" t="s">
        <v>294</v>
      </c>
      <c r="AX58" s="282">
        <v>160.36000000000001</v>
      </c>
      <c r="AY58" s="282" t="s">
        <v>53</v>
      </c>
      <c r="AZ58" s="282" t="s">
        <v>333</v>
      </c>
      <c r="BA58" s="283">
        <v>162.96</v>
      </c>
    </row>
    <row r="59" spans="1:54" s="118" customFormat="1" ht="12" customHeight="1" x14ac:dyDescent="0.25">
      <c r="A59" s="830"/>
      <c r="B59" s="800"/>
      <c r="C59" s="253" t="s">
        <v>117</v>
      </c>
      <c r="D59" s="551" t="s">
        <v>53</v>
      </c>
      <c r="E59" s="552" t="s">
        <v>53</v>
      </c>
      <c r="F59" s="553" t="s">
        <v>53</v>
      </c>
      <c r="G59" s="551"/>
      <c r="H59" s="552"/>
      <c r="I59" s="553"/>
      <c r="J59" s="551" t="s">
        <v>255</v>
      </c>
      <c r="K59" s="552">
        <v>28.17</v>
      </c>
      <c r="L59" s="553">
        <v>37.799999999999997</v>
      </c>
      <c r="M59" s="551" t="s">
        <v>256</v>
      </c>
      <c r="N59" s="552">
        <v>12.38</v>
      </c>
      <c r="O59" s="553">
        <v>28.62</v>
      </c>
      <c r="P59" s="554" t="s">
        <v>372</v>
      </c>
      <c r="Q59" s="241">
        <v>14.74</v>
      </c>
      <c r="R59" s="242">
        <v>17.54</v>
      </c>
      <c r="S59" s="554" t="s">
        <v>256</v>
      </c>
      <c r="T59" s="241">
        <v>19.55</v>
      </c>
      <c r="U59" s="242" t="s">
        <v>323</v>
      </c>
      <c r="V59" s="554" t="s">
        <v>335</v>
      </c>
      <c r="W59" s="241">
        <v>66.959999999999994</v>
      </c>
      <c r="X59" s="242">
        <v>85.72</v>
      </c>
      <c r="Y59" s="554" t="s">
        <v>257</v>
      </c>
      <c r="Z59" s="241">
        <v>47.09</v>
      </c>
      <c r="AA59" s="242">
        <v>67.739999999999995</v>
      </c>
      <c r="AB59" s="554" t="s">
        <v>261</v>
      </c>
      <c r="AC59" s="241">
        <v>86.04</v>
      </c>
      <c r="AD59" s="242">
        <v>140.11000000000001</v>
      </c>
      <c r="AE59" s="554" t="s">
        <v>336</v>
      </c>
      <c r="AF59" s="241">
        <v>76.09</v>
      </c>
      <c r="AG59" s="242">
        <v>102.14</v>
      </c>
      <c r="AH59" s="554" t="s">
        <v>263</v>
      </c>
      <c r="AI59" s="241">
        <v>73.69</v>
      </c>
      <c r="AJ59" s="242">
        <v>187.66</v>
      </c>
      <c r="AK59" s="249" t="s">
        <v>323</v>
      </c>
      <c r="AL59" s="241">
        <v>132.82</v>
      </c>
      <c r="AM59" s="242">
        <v>165.57</v>
      </c>
      <c r="AN59" s="144" t="s">
        <v>331</v>
      </c>
      <c r="AO59" s="241">
        <v>193.27</v>
      </c>
      <c r="AP59" s="242">
        <v>245.57</v>
      </c>
      <c r="AQ59" s="560" t="s">
        <v>323</v>
      </c>
      <c r="AR59" s="561">
        <v>137.69</v>
      </c>
      <c r="AS59" s="562">
        <v>170.35</v>
      </c>
      <c r="AT59" s="560" t="s">
        <v>279</v>
      </c>
      <c r="AU59" s="561">
        <v>201.65</v>
      </c>
      <c r="AV59" s="562">
        <v>250.41</v>
      </c>
      <c r="AW59" s="281" t="s">
        <v>336</v>
      </c>
      <c r="AX59" s="282">
        <v>118.32</v>
      </c>
      <c r="AY59" s="282" t="s">
        <v>53</v>
      </c>
      <c r="AZ59" s="282" t="s">
        <v>53</v>
      </c>
      <c r="BA59" s="283">
        <v>124.34</v>
      </c>
    </row>
    <row r="60" spans="1:54" s="118" customFormat="1" ht="12" customHeight="1" x14ac:dyDescent="0.25">
      <c r="A60" s="830" t="s">
        <v>65</v>
      </c>
      <c r="B60" s="800"/>
      <c r="C60" s="582" t="s">
        <v>904</v>
      </c>
      <c r="D60" s="551"/>
      <c r="E60" s="552"/>
      <c r="F60" s="553"/>
      <c r="G60" s="551"/>
      <c r="H60" s="552"/>
      <c r="I60" s="553"/>
      <c r="J60" s="551"/>
      <c r="K60" s="552"/>
      <c r="L60" s="553"/>
      <c r="M60" s="551"/>
      <c r="N60" s="552"/>
      <c r="O60" s="553"/>
      <c r="P60" s="554"/>
      <c r="Q60" s="241"/>
      <c r="R60" s="242"/>
      <c r="S60" s="554"/>
      <c r="T60" s="241"/>
      <c r="U60" s="242"/>
      <c r="V60" s="554"/>
      <c r="W60" s="241"/>
      <c r="X60" s="242"/>
      <c r="Y60" s="554"/>
      <c r="Z60" s="241"/>
      <c r="AA60" s="242"/>
      <c r="AB60" s="554"/>
      <c r="AC60" s="241"/>
      <c r="AD60" s="242"/>
      <c r="AE60" s="554"/>
      <c r="AF60" s="241"/>
      <c r="AG60" s="242"/>
      <c r="AH60" s="554"/>
      <c r="AI60" s="241"/>
      <c r="AJ60" s="242"/>
      <c r="AK60" s="249"/>
      <c r="AL60" s="241"/>
      <c r="AM60" s="242"/>
      <c r="AN60" s="144"/>
      <c r="AO60" s="241"/>
      <c r="AP60" s="242"/>
      <c r="AQ60" s="560" t="s">
        <v>368</v>
      </c>
      <c r="AR60" s="561">
        <v>76.38</v>
      </c>
      <c r="AS60" s="562">
        <v>114.02</v>
      </c>
      <c r="AT60" s="560" t="s">
        <v>255</v>
      </c>
      <c r="AU60" s="561">
        <v>64.12</v>
      </c>
      <c r="AV60" s="562">
        <v>64.12</v>
      </c>
      <c r="AW60" s="281" t="s">
        <v>372</v>
      </c>
      <c r="AX60" s="282">
        <v>42.31</v>
      </c>
      <c r="AY60" s="282" t="s">
        <v>333</v>
      </c>
      <c r="AZ60" s="282" t="s">
        <v>333</v>
      </c>
      <c r="BA60" s="283">
        <v>42.31</v>
      </c>
    </row>
    <row r="61" spans="1:54" s="118" customFormat="1" ht="12" customHeight="1" x14ac:dyDescent="0.25">
      <c r="A61" s="830" t="s">
        <v>65</v>
      </c>
      <c r="B61" s="800"/>
      <c r="C61" s="582" t="s">
        <v>903</v>
      </c>
      <c r="D61" s="551" t="s">
        <v>53</v>
      </c>
      <c r="E61" s="552" t="s">
        <v>53</v>
      </c>
      <c r="F61" s="553" t="s">
        <v>53</v>
      </c>
      <c r="G61" s="551" t="s">
        <v>53</v>
      </c>
      <c r="H61" s="552" t="s">
        <v>53</v>
      </c>
      <c r="I61" s="553" t="s">
        <v>53</v>
      </c>
      <c r="J61" s="551" t="s">
        <v>53</v>
      </c>
      <c r="K61" s="552" t="s">
        <v>53</v>
      </c>
      <c r="L61" s="553" t="s">
        <v>53</v>
      </c>
      <c r="M61" s="551" t="s">
        <v>53</v>
      </c>
      <c r="N61" s="552" t="s">
        <v>53</v>
      </c>
      <c r="O61" s="553" t="s">
        <v>53</v>
      </c>
      <c r="P61" s="554" t="s">
        <v>256</v>
      </c>
      <c r="Q61" s="241" t="s">
        <v>53</v>
      </c>
      <c r="R61" s="242">
        <v>34.36</v>
      </c>
      <c r="S61" s="554" t="s">
        <v>372</v>
      </c>
      <c r="T61" s="241">
        <v>18.32</v>
      </c>
      <c r="U61" s="242">
        <v>32.65</v>
      </c>
      <c r="V61" s="554" t="s">
        <v>334</v>
      </c>
      <c r="W61" s="241">
        <v>13.49</v>
      </c>
      <c r="X61" s="242">
        <v>13.49</v>
      </c>
      <c r="Y61" s="554" t="s">
        <v>372</v>
      </c>
      <c r="Z61" s="241">
        <v>5.46</v>
      </c>
      <c r="AA61" s="242">
        <v>5.46</v>
      </c>
      <c r="AB61" s="554" t="s">
        <v>372</v>
      </c>
      <c r="AC61" s="241">
        <v>0.9</v>
      </c>
      <c r="AD61" s="242">
        <v>1.9</v>
      </c>
      <c r="AE61" s="554" t="s">
        <v>372</v>
      </c>
      <c r="AF61" s="241">
        <v>1.6060000000000001</v>
      </c>
      <c r="AG61" s="242">
        <v>10.536</v>
      </c>
      <c r="AH61" s="554" t="s">
        <v>334</v>
      </c>
      <c r="AI61" s="241">
        <v>65.709999999999994</v>
      </c>
      <c r="AJ61" s="242">
        <v>67.91</v>
      </c>
      <c r="AK61" s="249" t="s">
        <v>334</v>
      </c>
      <c r="AL61" s="241">
        <v>24.84</v>
      </c>
      <c r="AM61" s="242">
        <v>24.84</v>
      </c>
      <c r="AN61" s="144" t="s">
        <v>257</v>
      </c>
      <c r="AO61" s="241">
        <v>37.79</v>
      </c>
      <c r="AP61" s="242">
        <v>38.43</v>
      </c>
      <c r="AQ61" s="560" t="s">
        <v>293</v>
      </c>
      <c r="AR61" s="561">
        <v>17.329999999999998</v>
      </c>
      <c r="AS61" s="562">
        <v>28.33</v>
      </c>
      <c r="AT61" s="560" t="s">
        <v>257</v>
      </c>
      <c r="AU61" s="561">
        <v>27.7</v>
      </c>
      <c r="AV61" s="562">
        <v>40.229999999999997</v>
      </c>
      <c r="AW61" s="281" t="s">
        <v>368</v>
      </c>
      <c r="AX61" s="282">
        <v>41.83</v>
      </c>
      <c r="AY61" s="282" t="s">
        <v>333</v>
      </c>
      <c r="AZ61" s="282" t="s">
        <v>333</v>
      </c>
      <c r="BA61" s="283">
        <v>41.83</v>
      </c>
    </row>
    <row r="62" spans="1:54" s="118" customFormat="1" ht="12" customHeight="1" x14ac:dyDescent="0.25">
      <c r="A62" s="830" t="s">
        <v>65</v>
      </c>
      <c r="B62" s="800"/>
      <c r="C62" s="582" t="s">
        <v>947</v>
      </c>
      <c r="D62" s="551"/>
      <c r="E62" s="552"/>
      <c r="F62" s="553"/>
      <c r="G62" s="551"/>
      <c r="H62" s="552"/>
      <c r="I62" s="553"/>
      <c r="J62" s="551"/>
      <c r="K62" s="552"/>
      <c r="L62" s="553"/>
      <c r="M62" s="551"/>
      <c r="N62" s="552"/>
      <c r="O62" s="553"/>
      <c r="P62" s="554"/>
      <c r="Q62" s="241"/>
      <c r="R62" s="242"/>
      <c r="S62" s="554"/>
      <c r="T62" s="241"/>
      <c r="U62" s="242"/>
      <c r="V62" s="554"/>
      <c r="W62" s="241"/>
      <c r="X62" s="242"/>
      <c r="Y62" s="554"/>
      <c r="Z62" s="241"/>
      <c r="AA62" s="242"/>
      <c r="AB62" s="554"/>
      <c r="AC62" s="241"/>
      <c r="AD62" s="242"/>
      <c r="AE62" s="554" t="s">
        <v>53</v>
      </c>
      <c r="AF62" s="241" t="s">
        <v>53</v>
      </c>
      <c r="AG62" s="242" t="s">
        <v>53</v>
      </c>
      <c r="AH62" s="554"/>
      <c r="AI62" s="241"/>
      <c r="AJ62" s="242"/>
      <c r="AK62" s="249"/>
      <c r="AL62" s="241"/>
      <c r="AM62" s="242"/>
      <c r="AN62" s="144"/>
      <c r="AO62" s="241"/>
      <c r="AP62" s="242"/>
      <c r="AQ62" s="560" t="s">
        <v>53</v>
      </c>
      <c r="AR62" s="561" t="s">
        <v>53</v>
      </c>
      <c r="AS62" s="562" t="s">
        <v>53</v>
      </c>
      <c r="AT62" s="560" t="s">
        <v>53</v>
      </c>
      <c r="AU62" s="561" t="s">
        <v>53</v>
      </c>
      <c r="AV62" s="562" t="s">
        <v>53</v>
      </c>
      <c r="AW62" s="281"/>
      <c r="AX62" s="282"/>
      <c r="AY62" s="282"/>
      <c r="AZ62" s="282"/>
      <c r="BA62" s="283" t="s">
        <v>333</v>
      </c>
    </row>
    <row r="63" spans="1:54" s="118" customFormat="1" ht="12" customHeight="1" x14ac:dyDescent="0.25">
      <c r="A63" s="830" t="s">
        <v>65</v>
      </c>
      <c r="B63" s="801"/>
      <c r="C63" s="254" t="s">
        <v>176</v>
      </c>
      <c r="D63" s="551"/>
      <c r="E63" s="552"/>
      <c r="F63" s="553"/>
      <c r="G63" s="551"/>
      <c r="H63" s="552"/>
      <c r="I63" s="553"/>
      <c r="J63" s="551"/>
      <c r="K63" s="552"/>
      <c r="L63" s="553"/>
      <c r="M63" s="551"/>
      <c r="N63" s="552"/>
      <c r="O63" s="553"/>
      <c r="P63" s="555"/>
      <c r="Q63" s="247"/>
      <c r="R63" s="248"/>
      <c r="S63" s="555"/>
      <c r="T63" s="247"/>
      <c r="U63" s="248"/>
      <c r="V63" s="555"/>
      <c r="W63" s="247"/>
      <c r="X63" s="248"/>
      <c r="Y63" s="555"/>
      <c r="Z63" s="247"/>
      <c r="AA63" s="248"/>
      <c r="AB63" s="555"/>
      <c r="AC63" s="247"/>
      <c r="AD63" s="248"/>
      <c r="AE63" s="555"/>
      <c r="AF63" s="247"/>
      <c r="AG63" s="248"/>
      <c r="AH63" s="555"/>
      <c r="AI63" s="247"/>
      <c r="AJ63" s="248"/>
      <c r="AK63" s="251"/>
      <c r="AL63" s="247"/>
      <c r="AM63" s="248"/>
      <c r="AN63" s="246"/>
      <c r="AO63" s="247"/>
      <c r="AP63" s="248"/>
      <c r="AQ63" s="560"/>
      <c r="AR63" s="561"/>
      <c r="AS63" s="562"/>
      <c r="AT63" s="560" t="s">
        <v>53</v>
      </c>
      <c r="AU63" s="561" t="s">
        <v>53</v>
      </c>
      <c r="AV63" s="562" t="s">
        <v>53</v>
      </c>
      <c r="AW63" s="284" t="s">
        <v>53</v>
      </c>
      <c r="AX63" s="285" t="s">
        <v>53</v>
      </c>
      <c r="AY63" s="285" t="s">
        <v>53</v>
      </c>
      <c r="AZ63" s="285" t="s">
        <v>53</v>
      </c>
      <c r="BA63" s="286"/>
      <c r="BB63" s="296"/>
    </row>
    <row r="64" spans="1:54" s="118" customFormat="1" ht="12" customHeight="1" x14ac:dyDescent="0.25">
      <c r="A64" s="830" t="s">
        <v>65</v>
      </c>
      <c r="B64" s="799" t="s">
        <v>37</v>
      </c>
      <c r="C64" s="252" t="s">
        <v>121</v>
      </c>
      <c r="D64" s="547" t="s">
        <v>265</v>
      </c>
      <c r="E64" s="548">
        <v>246.26</v>
      </c>
      <c r="F64" s="549">
        <v>260.589</v>
      </c>
      <c r="G64" s="547" t="s">
        <v>326</v>
      </c>
      <c r="H64" s="548">
        <v>378.12</v>
      </c>
      <c r="I64" s="549">
        <v>415.94</v>
      </c>
      <c r="J64" s="547" t="s">
        <v>545</v>
      </c>
      <c r="K64" s="548">
        <v>417.76</v>
      </c>
      <c r="L64" s="549">
        <v>455.22</v>
      </c>
      <c r="M64" s="547" t="s">
        <v>325</v>
      </c>
      <c r="N64" s="548">
        <v>168.94</v>
      </c>
      <c r="O64" s="549">
        <v>205.02</v>
      </c>
      <c r="P64" s="550" t="s">
        <v>224</v>
      </c>
      <c r="Q64" s="244">
        <v>310.14999999999998</v>
      </c>
      <c r="R64" s="245">
        <v>732.99</v>
      </c>
      <c r="S64" s="550" t="s">
        <v>314</v>
      </c>
      <c r="T64" s="244">
        <v>400.49400000000003</v>
      </c>
      <c r="U64" s="245">
        <v>587.39400000000001</v>
      </c>
      <c r="V64" s="550" t="s">
        <v>225</v>
      </c>
      <c r="W64" s="244">
        <v>534.21</v>
      </c>
      <c r="X64" s="245">
        <v>574.32000000000005</v>
      </c>
      <c r="Y64" s="550" t="s">
        <v>474</v>
      </c>
      <c r="Z64" s="244">
        <v>546.34</v>
      </c>
      <c r="AA64" s="245">
        <v>682.79</v>
      </c>
      <c r="AB64" s="550" t="s">
        <v>511</v>
      </c>
      <c r="AC64" s="244">
        <v>401.53</v>
      </c>
      <c r="AD64" s="245">
        <v>480.3</v>
      </c>
      <c r="AE64" s="550" t="s">
        <v>386</v>
      </c>
      <c r="AF64" s="244">
        <v>495.84</v>
      </c>
      <c r="AG64" s="245">
        <v>725.28</v>
      </c>
      <c r="AH64" s="550" t="s">
        <v>230</v>
      </c>
      <c r="AI64" s="244">
        <v>566.70000000000005</v>
      </c>
      <c r="AJ64" s="245">
        <v>810.44</v>
      </c>
      <c r="AK64" s="250" t="s">
        <v>229</v>
      </c>
      <c r="AL64" s="244">
        <v>625.29999999999995</v>
      </c>
      <c r="AM64" s="245">
        <v>913.21</v>
      </c>
      <c r="AN64" s="243" t="s">
        <v>393</v>
      </c>
      <c r="AO64" s="244">
        <v>853.25</v>
      </c>
      <c r="AP64" s="245">
        <v>1129.0899999999999</v>
      </c>
      <c r="AQ64" s="557" t="s">
        <v>287</v>
      </c>
      <c r="AR64" s="558">
        <v>1388.98</v>
      </c>
      <c r="AS64" s="559">
        <v>1691.7245</v>
      </c>
      <c r="AT64" s="557" t="s">
        <v>233</v>
      </c>
      <c r="AU64" s="558">
        <v>1373.35</v>
      </c>
      <c r="AV64" s="559">
        <v>1611.92</v>
      </c>
      <c r="AW64" s="278" t="s">
        <v>341</v>
      </c>
      <c r="AX64" s="279">
        <v>1855.568186</v>
      </c>
      <c r="AY64" s="279">
        <v>94.09</v>
      </c>
      <c r="AZ64" s="279">
        <v>98.17</v>
      </c>
      <c r="BA64" s="280">
        <v>2051.7881860000002</v>
      </c>
    </row>
    <row r="65" spans="1:53" s="118" customFormat="1" ht="12" customHeight="1" x14ac:dyDescent="0.25">
      <c r="A65" s="830" t="s">
        <v>65</v>
      </c>
      <c r="B65" s="800"/>
      <c r="C65" s="253" t="s">
        <v>120</v>
      </c>
      <c r="D65" s="551" t="s">
        <v>257</v>
      </c>
      <c r="E65" s="552">
        <v>100.92</v>
      </c>
      <c r="F65" s="553">
        <v>100.92</v>
      </c>
      <c r="G65" s="551" t="s">
        <v>293</v>
      </c>
      <c r="H65" s="552" t="s">
        <v>453</v>
      </c>
      <c r="I65" s="553" t="s">
        <v>453</v>
      </c>
      <c r="J65" s="551" t="s">
        <v>294</v>
      </c>
      <c r="K65" s="552">
        <v>126.65</v>
      </c>
      <c r="L65" s="553">
        <v>126.65</v>
      </c>
      <c r="M65" s="551" t="s">
        <v>257</v>
      </c>
      <c r="N65" s="552">
        <v>93.91</v>
      </c>
      <c r="O65" s="553">
        <v>95.41</v>
      </c>
      <c r="P65" s="554" t="s">
        <v>330</v>
      </c>
      <c r="Q65" s="241">
        <v>94.14</v>
      </c>
      <c r="R65" s="242">
        <v>160.66</v>
      </c>
      <c r="S65" s="554" t="s">
        <v>261</v>
      </c>
      <c r="T65" s="241">
        <v>139.44</v>
      </c>
      <c r="U65" s="242">
        <v>201.09</v>
      </c>
      <c r="V65" s="554" t="s">
        <v>323</v>
      </c>
      <c r="W65" s="241">
        <v>269.01</v>
      </c>
      <c r="X65" s="242">
        <v>325.92</v>
      </c>
      <c r="Y65" s="554" t="s">
        <v>362</v>
      </c>
      <c r="Z65" s="241">
        <v>294.11</v>
      </c>
      <c r="AA65" s="242">
        <v>376.73</v>
      </c>
      <c r="AB65" s="554" t="s">
        <v>378</v>
      </c>
      <c r="AC65" s="241">
        <v>435.65</v>
      </c>
      <c r="AD65" s="242">
        <v>500.41</v>
      </c>
      <c r="AE65" s="554" t="s">
        <v>371</v>
      </c>
      <c r="AF65" s="241">
        <v>413.214</v>
      </c>
      <c r="AG65" s="242">
        <v>663.904</v>
      </c>
      <c r="AH65" s="554" t="s">
        <v>300</v>
      </c>
      <c r="AI65" s="241">
        <v>505.154</v>
      </c>
      <c r="AJ65" s="242">
        <v>628.94399999999996</v>
      </c>
      <c r="AK65" s="249" t="s">
        <v>416</v>
      </c>
      <c r="AL65" s="241">
        <v>599.98</v>
      </c>
      <c r="AM65" s="242">
        <v>803.31</v>
      </c>
      <c r="AN65" s="144" t="s">
        <v>229</v>
      </c>
      <c r="AO65" s="241">
        <v>821.67</v>
      </c>
      <c r="AP65" s="242">
        <v>1391.26</v>
      </c>
      <c r="AQ65" s="560" t="s">
        <v>271</v>
      </c>
      <c r="AR65" s="561">
        <v>1069.93</v>
      </c>
      <c r="AS65" s="562">
        <v>1421.14</v>
      </c>
      <c r="AT65" s="560" t="s">
        <v>281</v>
      </c>
      <c r="AU65" s="561">
        <v>764.99</v>
      </c>
      <c r="AV65" s="562">
        <v>873.1</v>
      </c>
      <c r="AW65" s="281" t="s">
        <v>224</v>
      </c>
      <c r="AX65" s="282">
        <v>722.05</v>
      </c>
      <c r="AY65" s="282" t="s">
        <v>260</v>
      </c>
      <c r="AZ65" s="282">
        <v>19.28</v>
      </c>
      <c r="BA65" s="283">
        <v>757.33</v>
      </c>
    </row>
    <row r="66" spans="1:53" s="118" customFormat="1" ht="12" customHeight="1" x14ac:dyDescent="0.25">
      <c r="A66" s="830" t="s">
        <v>65</v>
      </c>
      <c r="B66" s="800"/>
      <c r="C66" s="253" t="s">
        <v>179</v>
      </c>
      <c r="D66" s="551" t="s">
        <v>372</v>
      </c>
      <c r="E66" s="552">
        <v>2.64</v>
      </c>
      <c r="F66" s="553">
        <v>2.64</v>
      </c>
      <c r="G66" s="551" t="s">
        <v>53</v>
      </c>
      <c r="H66" s="552" t="s">
        <v>53</v>
      </c>
      <c r="I66" s="553" t="s">
        <v>53</v>
      </c>
      <c r="J66" s="551" t="s">
        <v>53</v>
      </c>
      <c r="K66" s="552" t="s">
        <v>53</v>
      </c>
      <c r="L66" s="553" t="s">
        <v>53</v>
      </c>
      <c r="M66" s="551" t="s">
        <v>53</v>
      </c>
      <c r="N66" s="552" t="s">
        <v>53</v>
      </c>
      <c r="O66" s="553" t="s">
        <v>53</v>
      </c>
      <c r="P66" s="554" t="s">
        <v>53</v>
      </c>
      <c r="Q66" s="241" t="s">
        <v>53</v>
      </c>
      <c r="R66" s="242" t="s">
        <v>53</v>
      </c>
      <c r="S66" s="554" t="s">
        <v>293</v>
      </c>
      <c r="T66" s="241">
        <v>25.58</v>
      </c>
      <c r="U66" s="242">
        <v>25.58</v>
      </c>
      <c r="V66" s="554" t="s">
        <v>255</v>
      </c>
      <c r="W66" s="241">
        <v>31.71</v>
      </c>
      <c r="X66" s="242">
        <v>31.71</v>
      </c>
      <c r="Y66" s="554" t="s">
        <v>256</v>
      </c>
      <c r="Z66" s="241">
        <v>22.85</v>
      </c>
      <c r="AA66" s="242">
        <v>22.85</v>
      </c>
      <c r="AB66" s="554" t="s">
        <v>335</v>
      </c>
      <c r="AC66" s="241">
        <v>33.659999999999997</v>
      </c>
      <c r="AD66" s="242">
        <v>58.72</v>
      </c>
      <c r="AE66" s="554" t="s">
        <v>293</v>
      </c>
      <c r="AF66" s="241">
        <v>21.17</v>
      </c>
      <c r="AG66" s="242">
        <v>28.37</v>
      </c>
      <c r="AH66" s="554" t="s">
        <v>258</v>
      </c>
      <c r="AI66" s="241">
        <v>89.98</v>
      </c>
      <c r="AJ66" s="242">
        <v>99.92</v>
      </c>
      <c r="AK66" s="249" t="s">
        <v>329</v>
      </c>
      <c r="AL66" s="241" t="s">
        <v>284</v>
      </c>
      <c r="AM66" s="242">
        <v>102.77</v>
      </c>
      <c r="AN66" s="144" t="s">
        <v>260</v>
      </c>
      <c r="AO66" s="241">
        <v>114.57</v>
      </c>
      <c r="AP66" s="242">
        <v>125.16</v>
      </c>
      <c r="AQ66" s="560" t="s">
        <v>260</v>
      </c>
      <c r="AR66" s="561">
        <v>139.548</v>
      </c>
      <c r="AS66" s="562">
        <v>139.548</v>
      </c>
      <c r="AT66" s="560" t="s">
        <v>262</v>
      </c>
      <c r="AU66" s="561">
        <v>98.01</v>
      </c>
      <c r="AV66" s="562">
        <v>98.01</v>
      </c>
      <c r="AW66" s="281" t="s">
        <v>294</v>
      </c>
      <c r="AX66" s="282">
        <v>114.16</v>
      </c>
      <c r="AY66" s="282" t="s">
        <v>333</v>
      </c>
      <c r="AZ66" s="282" t="s">
        <v>333</v>
      </c>
      <c r="BA66" s="283">
        <v>114.16</v>
      </c>
    </row>
    <row r="67" spans="1:53" s="118" customFormat="1" ht="12" customHeight="1" x14ac:dyDescent="0.25">
      <c r="A67" s="830" t="s">
        <v>65</v>
      </c>
      <c r="B67" s="800"/>
      <c r="C67" s="253" t="s">
        <v>119</v>
      </c>
      <c r="D67" s="551" t="s">
        <v>372</v>
      </c>
      <c r="E67" s="552">
        <v>10.31</v>
      </c>
      <c r="F67" s="553">
        <v>10.31</v>
      </c>
      <c r="G67" s="551" t="s">
        <v>53</v>
      </c>
      <c r="H67" s="552" t="s">
        <v>53</v>
      </c>
      <c r="I67" s="553" t="s">
        <v>53</v>
      </c>
      <c r="J67" s="551" t="s">
        <v>372</v>
      </c>
      <c r="K67" s="552">
        <v>2.4300000000000002</v>
      </c>
      <c r="L67" s="553">
        <v>2.4300000000000002</v>
      </c>
      <c r="M67" s="551" t="s">
        <v>334</v>
      </c>
      <c r="N67" s="552">
        <v>2.84</v>
      </c>
      <c r="O67" s="553">
        <v>25.15</v>
      </c>
      <c r="P67" s="554" t="s">
        <v>53</v>
      </c>
      <c r="Q67" s="241">
        <v>3.55</v>
      </c>
      <c r="R67" s="242" t="s">
        <v>53</v>
      </c>
      <c r="S67" s="554" t="s">
        <v>53</v>
      </c>
      <c r="T67" s="241" t="s">
        <v>53</v>
      </c>
      <c r="U67" s="242" t="s">
        <v>53</v>
      </c>
      <c r="V67" s="554" t="s">
        <v>53</v>
      </c>
      <c r="W67" s="241" t="s">
        <v>53</v>
      </c>
      <c r="X67" s="242" t="s">
        <v>53</v>
      </c>
      <c r="Y67" s="554" t="s">
        <v>255</v>
      </c>
      <c r="Z67" s="241">
        <v>22.33</v>
      </c>
      <c r="AA67" s="242">
        <v>33.51</v>
      </c>
      <c r="AB67" s="554" t="s">
        <v>368</v>
      </c>
      <c r="AC67" s="241">
        <v>27.21</v>
      </c>
      <c r="AD67" s="242">
        <v>65.39</v>
      </c>
      <c r="AE67" s="554" t="s">
        <v>329</v>
      </c>
      <c r="AF67" s="241">
        <v>17.05</v>
      </c>
      <c r="AG67" s="242">
        <v>140.41999999999999</v>
      </c>
      <c r="AH67" s="554" t="s">
        <v>335</v>
      </c>
      <c r="AI67" s="241">
        <v>20.079999999999998</v>
      </c>
      <c r="AJ67" s="242">
        <v>53.08</v>
      </c>
      <c r="AK67" s="249" t="s">
        <v>335</v>
      </c>
      <c r="AL67" s="241">
        <v>14.29</v>
      </c>
      <c r="AM67" s="242">
        <v>51.28</v>
      </c>
      <c r="AN67" s="144" t="s">
        <v>293</v>
      </c>
      <c r="AO67" s="241">
        <v>20.6</v>
      </c>
      <c r="AP67" s="242">
        <v>62.77</v>
      </c>
      <c r="AQ67" s="560" t="s">
        <v>368</v>
      </c>
      <c r="AR67" s="561">
        <v>56.28</v>
      </c>
      <c r="AS67" s="562">
        <v>65.95</v>
      </c>
      <c r="AT67" s="560" t="s">
        <v>335</v>
      </c>
      <c r="AU67" s="561">
        <v>37.15</v>
      </c>
      <c r="AV67" s="562">
        <v>47.56</v>
      </c>
      <c r="AW67" s="281" t="s">
        <v>335</v>
      </c>
      <c r="AX67" s="282">
        <v>64.540000000000006</v>
      </c>
      <c r="AY67" s="282" t="s">
        <v>53</v>
      </c>
      <c r="AZ67" s="282" t="s">
        <v>333</v>
      </c>
      <c r="BA67" s="283">
        <v>86.27</v>
      </c>
    </row>
    <row r="68" spans="1:53" s="118" customFormat="1" ht="12" customHeight="1" x14ac:dyDescent="0.25">
      <c r="A68" s="830" t="s">
        <v>65</v>
      </c>
      <c r="B68" s="801"/>
      <c r="C68" s="671" t="s">
        <v>906</v>
      </c>
      <c r="D68" s="551"/>
      <c r="E68" s="552"/>
      <c r="F68" s="553"/>
      <c r="G68" s="551" t="s">
        <v>53</v>
      </c>
      <c r="H68" s="552" t="s">
        <v>53</v>
      </c>
      <c r="I68" s="553" t="s">
        <v>53</v>
      </c>
      <c r="J68" s="551" t="s">
        <v>53</v>
      </c>
      <c r="K68" s="552" t="s">
        <v>53</v>
      </c>
      <c r="L68" s="553" t="s">
        <v>53</v>
      </c>
      <c r="M68" s="551" t="s">
        <v>53</v>
      </c>
      <c r="N68" s="552" t="s">
        <v>53</v>
      </c>
      <c r="O68" s="553" t="s">
        <v>53</v>
      </c>
      <c r="P68" s="555" t="s">
        <v>372</v>
      </c>
      <c r="Q68" s="247">
        <v>2.73</v>
      </c>
      <c r="R68" s="248">
        <v>2.73</v>
      </c>
      <c r="S68" s="555" t="s">
        <v>53</v>
      </c>
      <c r="T68" s="247" t="s">
        <v>53</v>
      </c>
      <c r="U68" s="248" t="s">
        <v>53</v>
      </c>
      <c r="V68" s="555" t="s">
        <v>53</v>
      </c>
      <c r="W68" s="247" t="s">
        <v>53</v>
      </c>
      <c r="X68" s="248" t="s">
        <v>53</v>
      </c>
      <c r="Y68" s="555" t="s">
        <v>53</v>
      </c>
      <c r="Z68" s="247" t="s">
        <v>53</v>
      </c>
      <c r="AA68" s="248" t="s">
        <v>53</v>
      </c>
      <c r="AB68" s="555"/>
      <c r="AC68" s="247"/>
      <c r="AD68" s="248"/>
      <c r="AE68" s="555" t="s">
        <v>256</v>
      </c>
      <c r="AF68" s="247">
        <v>14.73</v>
      </c>
      <c r="AG68" s="248">
        <v>34.340000000000003</v>
      </c>
      <c r="AH68" s="555" t="s">
        <v>256</v>
      </c>
      <c r="AI68" s="247">
        <v>2.95</v>
      </c>
      <c r="AJ68" s="248">
        <v>35.36</v>
      </c>
      <c r="AK68" s="251" t="s">
        <v>334</v>
      </c>
      <c r="AL68" s="247">
        <v>8.4499999999999993</v>
      </c>
      <c r="AM68" s="248">
        <v>8.4499999999999993</v>
      </c>
      <c r="AN68" s="246" t="s">
        <v>372</v>
      </c>
      <c r="AO68" s="247">
        <v>3.1</v>
      </c>
      <c r="AP68" s="248">
        <v>3.1</v>
      </c>
      <c r="AQ68" s="560" t="s">
        <v>293</v>
      </c>
      <c r="AR68" s="561">
        <v>12.05</v>
      </c>
      <c r="AS68" s="562">
        <v>12.05</v>
      </c>
      <c r="AT68" s="560" t="s">
        <v>334</v>
      </c>
      <c r="AU68" s="561">
        <v>17.87</v>
      </c>
      <c r="AV68" s="562">
        <v>17.87</v>
      </c>
      <c r="AW68" s="503" t="s">
        <v>256</v>
      </c>
      <c r="AX68" s="504">
        <v>9.4700000000000006</v>
      </c>
      <c r="AY68" s="504" t="s">
        <v>53</v>
      </c>
      <c r="AZ68" s="504" t="s">
        <v>53</v>
      </c>
      <c r="BA68" s="579">
        <v>15.286759999999999</v>
      </c>
    </row>
    <row r="69" spans="1:53" s="118" customFormat="1" ht="12" customHeight="1" x14ac:dyDescent="0.25">
      <c r="A69" s="830" t="s">
        <v>65</v>
      </c>
      <c r="B69" s="799" t="s">
        <v>38</v>
      </c>
      <c r="C69" s="670" t="s">
        <v>944</v>
      </c>
      <c r="D69" s="547" t="s">
        <v>323</v>
      </c>
      <c r="E69" s="548">
        <v>177.48</v>
      </c>
      <c r="F69" s="549">
        <v>185.41</v>
      </c>
      <c r="G69" s="547" t="s">
        <v>323</v>
      </c>
      <c r="H69" s="548">
        <v>128.07</v>
      </c>
      <c r="I69" s="549">
        <v>140.03</v>
      </c>
      <c r="J69" s="547" t="s">
        <v>262</v>
      </c>
      <c r="K69" s="548">
        <v>97.39</v>
      </c>
      <c r="L69" s="549">
        <v>105.99</v>
      </c>
      <c r="M69" s="547" t="s">
        <v>297</v>
      </c>
      <c r="N69" s="548">
        <v>210.71</v>
      </c>
      <c r="O69" s="549">
        <v>237.77</v>
      </c>
      <c r="P69" s="550" t="s">
        <v>370</v>
      </c>
      <c r="Q69" s="244">
        <v>150.63999999999999</v>
      </c>
      <c r="R69" s="245">
        <v>178.12</v>
      </c>
      <c r="S69" s="550" t="s">
        <v>336</v>
      </c>
      <c r="T69" s="244">
        <v>71.28</v>
      </c>
      <c r="U69" s="245">
        <v>130.5</v>
      </c>
      <c r="V69" s="550" t="s">
        <v>296</v>
      </c>
      <c r="W69" s="244">
        <v>81.45</v>
      </c>
      <c r="X69" s="245">
        <v>129.43</v>
      </c>
      <c r="Y69" s="550" t="s">
        <v>331</v>
      </c>
      <c r="Z69" s="244">
        <v>115.64</v>
      </c>
      <c r="AA69" s="245">
        <v>140.94999999999999</v>
      </c>
      <c r="AB69" s="550" t="s">
        <v>378</v>
      </c>
      <c r="AC69" s="244">
        <v>176.59</v>
      </c>
      <c r="AD69" s="245">
        <v>239.26</v>
      </c>
      <c r="AE69" s="550" t="s">
        <v>416</v>
      </c>
      <c r="AF69" s="244">
        <v>254.62</v>
      </c>
      <c r="AG69" s="245">
        <v>389.25</v>
      </c>
      <c r="AH69" s="550" t="s">
        <v>314</v>
      </c>
      <c r="AI69" s="244">
        <v>152.49</v>
      </c>
      <c r="AJ69" s="245">
        <v>291.08999999999997</v>
      </c>
      <c r="AK69" s="250" t="s">
        <v>269</v>
      </c>
      <c r="AL69" s="244">
        <v>171.98</v>
      </c>
      <c r="AM69" s="245">
        <v>366.49</v>
      </c>
      <c r="AN69" s="243" t="s">
        <v>371</v>
      </c>
      <c r="AO69" s="244">
        <v>137.85</v>
      </c>
      <c r="AP69" s="245">
        <v>259.58999999999997</v>
      </c>
      <c r="AQ69" s="557" t="s">
        <v>300</v>
      </c>
      <c r="AR69" s="558">
        <v>160.6</v>
      </c>
      <c r="AS69" s="559">
        <v>266.77999999999997</v>
      </c>
      <c r="AT69" s="557" t="s">
        <v>416</v>
      </c>
      <c r="AU69" s="558">
        <v>278.63</v>
      </c>
      <c r="AV69" s="559">
        <v>369.74</v>
      </c>
      <c r="AW69" s="278" t="s">
        <v>224</v>
      </c>
      <c r="AX69" s="279" t="s">
        <v>484</v>
      </c>
      <c r="AY69" s="279">
        <v>12.6</v>
      </c>
      <c r="AZ69" s="279">
        <v>12.29</v>
      </c>
      <c r="BA69" s="280">
        <v>394.09</v>
      </c>
    </row>
    <row r="70" spans="1:53" s="118" customFormat="1" ht="12" customHeight="1" x14ac:dyDescent="0.25">
      <c r="A70" s="830" t="s">
        <v>65</v>
      </c>
      <c r="B70" s="800"/>
      <c r="C70" s="582" t="s">
        <v>948</v>
      </c>
      <c r="D70" s="551" t="s">
        <v>53</v>
      </c>
      <c r="E70" s="552" t="s">
        <v>53</v>
      </c>
      <c r="F70" s="553" t="s">
        <v>53</v>
      </c>
      <c r="G70" s="551"/>
      <c r="H70" s="552"/>
      <c r="I70" s="553"/>
      <c r="J70" s="551"/>
      <c r="K70" s="552"/>
      <c r="L70" s="553"/>
      <c r="M70" s="551"/>
      <c r="N70" s="552"/>
      <c r="O70" s="553"/>
      <c r="P70" s="554" t="s">
        <v>53</v>
      </c>
      <c r="Q70" s="241" t="s">
        <v>53</v>
      </c>
      <c r="R70" s="242" t="s">
        <v>53</v>
      </c>
      <c r="S70" s="554" t="s">
        <v>53</v>
      </c>
      <c r="T70" s="241" t="s">
        <v>53</v>
      </c>
      <c r="U70" s="242" t="s">
        <v>53</v>
      </c>
      <c r="V70" s="554"/>
      <c r="W70" s="241"/>
      <c r="X70" s="242"/>
      <c r="Y70" s="554" t="s">
        <v>53</v>
      </c>
      <c r="Z70" s="241" t="s">
        <v>53</v>
      </c>
      <c r="AA70" s="242" t="s">
        <v>53</v>
      </c>
      <c r="AB70" s="554" t="s">
        <v>53</v>
      </c>
      <c r="AC70" s="241" t="s">
        <v>53</v>
      </c>
      <c r="AD70" s="242" t="s">
        <v>53</v>
      </c>
      <c r="AE70" s="554" t="s">
        <v>256</v>
      </c>
      <c r="AF70" s="241">
        <v>52.75</v>
      </c>
      <c r="AG70" s="242">
        <v>52.75</v>
      </c>
      <c r="AH70" s="554" t="s">
        <v>257</v>
      </c>
      <c r="AI70" s="241">
        <v>56.06</v>
      </c>
      <c r="AJ70" s="242">
        <v>101.15</v>
      </c>
      <c r="AK70" s="249" t="s">
        <v>332</v>
      </c>
      <c r="AL70" s="241">
        <v>149.88</v>
      </c>
      <c r="AM70" s="242">
        <v>191.13</v>
      </c>
      <c r="AN70" s="144" t="s">
        <v>368</v>
      </c>
      <c r="AO70" s="241">
        <v>89.41</v>
      </c>
      <c r="AP70" s="242">
        <v>110.99</v>
      </c>
      <c r="AQ70" s="560" t="s">
        <v>334</v>
      </c>
      <c r="AR70" s="561">
        <v>30.35</v>
      </c>
      <c r="AS70" s="562">
        <v>34.479999999999997</v>
      </c>
      <c r="AT70" s="560" t="s">
        <v>53</v>
      </c>
      <c r="AU70" s="561" t="s">
        <v>53</v>
      </c>
      <c r="AV70" s="562" t="s">
        <v>53</v>
      </c>
      <c r="AW70" s="281" t="s">
        <v>335</v>
      </c>
      <c r="AX70" s="282">
        <v>142.05000000000001</v>
      </c>
      <c r="AY70" s="282" t="s">
        <v>333</v>
      </c>
      <c r="AZ70" s="282" t="s">
        <v>333</v>
      </c>
      <c r="BA70" s="283">
        <v>142.05000000000001</v>
      </c>
    </row>
    <row r="71" spans="1:53" s="118" customFormat="1" ht="12" customHeight="1" x14ac:dyDescent="0.25">
      <c r="A71" s="830" t="s">
        <v>65</v>
      </c>
      <c r="B71" s="800"/>
      <c r="C71" s="253" t="s">
        <v>181</v>
      </c>
      <c r="D71" s="551" t="s">
        <v>293</v>
      </c>
      <c r="E71" s="552">
        <v>36.24</v>
      </c>
      <c r="F71" s="553">
        <v>36.24</v>
      </c>
      <c r="G71" s="551" t="s">
        <v>255</v>
      </c>
      <c r="H71" s="552">
        <v>12.08</v>
      </c>
      <c r="I71" s="553">
        <v>13.19</v>
      </c>
      <c r="J71" s="551" t="s">
        <v>53</v>
      </c>
      <c r="K71" s="552" t="s">
        <v>53</v>
      </c>
      <c r="L71" s="553" t="s">
        <v>53</v>
      </c>
      <c r="M71" s="551" t="s">
        <v>372</v>
      </c>
      <c r="N71" s="552" t="s">
        <v>53</v>
      </c>
      <c r="O71" s="553">
        <v>42.81</v>
      </c>
      <c r="P71" s="554" t="s">
        <v>53</v>
      </c>
      <c r="Q71" s="241" t="s">
        <v>53</v>
      </c>
      <c r="R71" s="242" t="s">
        <v>53</v>
      </c>
      <c r="S71" s="554" t="s">
        <v>372</v>
      </c>
      <c r="T71" s="241">
        <v>12.17</v>
      </c>
      <c r="U71" s="242">
        <v>12.17</v>
      </c>
      <c r="V71" s="554" t="s">
        <v>256</v>
      </c>
      <c r="W71" s="241">
        <v>12.65</v>
      </c>
      <c r="X71" s="242">
        <v>20.92</v>
      </c>
      <c r="Y71" s="554" t="s">
        <v>293</v>
      </c>
      <c r="Z71" s="241">
        <v>54.07</v>
      </c>
      <c r="AA71" s="242">
        <v>68.13</v>
      </c>
      <c r="AB71" s="554" t="s">
        <v>294</v>
      </c>
      <c r="AC71" s="241">
        <v>77.7</v>
      </c>
      <c r="AD71" s="242">
        <v>108.84</v>
      </c>
      <c r="AE71" s="554" t="s">
        <v>297</v>
      </c>
      <c r="AF71" s="241">
        <v>146.82</v>
      </c>
      <c r="AG71" s="242">
        <v>314.51</v>
      </c>
      <c r="AH71" s="554" t="s">
        <v>298</v>
      </c>
      <c r="AI71" s="241">
        <v>191.75</v>
      </c>
      <c r="AJ71" s="242">
        <v>423.9</v>
      </c>
      <c r="AK71" s="249" t="s">
        <v>325</v>
      </c>
      <c r="AL71" s="241">
        <v>179.67</v>
      </c>
      <c r="AM71" s="242">
        <v>293.72000000000003</v>
      </c>
      <c r="AN71" s="144" t="s">
        <v>296</v>
      </c>
      <c r="AO71" s="241">
        <v>106.13</v>
      </c>
      <c r="AP71" s="242">
        <v>161.22999999999999</v>
      </c>
      <c r="AQ71" s="560" t="s">
        <v>261</v>
      </c>
      <c r="AR71" s="561">
        <v>82.74</v>
      </c>
      <c r="AS71" s="562">
        <v>106.94</v>
      </c>
      <c r="AT71" s="560" t="s">
        <v>330</v>
      </c>
      <c r="AU71" s="561">
        <v>52.13</v>
      </c>
      <c r="AV71" s="562">
        <v>63.63</v>
      </c>
      <c r="AW71" s="281" t="s">
        <v>329</v>
      </c>
      <c r="AX71" s="282">
        <v>74.430000000000007</v>
      </c>
      <c r="AY71" s="282" t="s">
        <v>333</v>
      </c>
      <c r="AZ71" s="282" t="s">
        <v>53</v>
      </c>
      <c r="BA71" s="283">
        <v>80.02</v>
      </c>
    </row>
    <row r="72" spans="1:53" s="118" customFormat="1" ht="12" customHeight="1" x14ac:dyDescent="0.25">
      <c r="A72" s="830" t="s">
        <v>65</v>
      </c>
      <c r="B72" s="801"/>
      <c r="C72" s="254" t="s">
        <v>122</v>
      </c>
      <c r="D72" s="551" t="s">
        <v>53</v>
      </c>
      <c r="E72" s="552" t="s">
        <v>53</v>
      </c>
      <c r="F72" s="553" t="s">
        <v>53</v>
      </c>
      <c r="G72" s="551"/>
      <c r="H72" s="552"/>
      <c r="I72" s="553"/>
      <c r="J72" s="551"/>
      <c r="K72" s="552"/>
      <c r="L72" s="553"/>
      <c r="M72" s="551"/>
      <c r="N72" s="552"/>
      <c r="O72" s="553"/>
      <c r="P72" s="555" t="s">
        <v>53</v>
      </c>
      <c r="Q72" s="247" t="s">
        <v>53</v>
      </c>
      <c r="R72" s="248" t="s">
        <v>53</v>
      </c>
      <c r="S72" s="555"/>
      <c r="T72" s="247"/>
      <c r="U72" s="248"/>
      <c r="V72" s="555"/>
      <c r="W72" s="247"/>
      <c r="X72" s="248"/>
      <c r="Y72" s="555"/>
      <c r="Z72" s="247"/>
      <c r="AA72" s="248"/>
      <c r="AB72" s="555" t="s">
        <v>53</v>
      </c>
      <c r="AC72" s="247" t="s">
        <v>53</v>
      </c>
      <c r="AD72" s="248" t="s">
        <v>53</v>
      </c>
      <c r="AE72" s="555"/>
      <c r="AF72" s="247"/>
      <c r="AG72" s="248"/>
      <c r="AH72" s="555" t="s">
        <v>53</v>
      </c>
      <c r="AI72" s="247" t="s">
        <v>53</v>
      </c>
      <c r="AJ72" s="248" t="s">
        <v>53</v>
      </c>
      <c r="AK72" s="251" t="s">
        <v>372</v>
      </c>
      <c r="AL72" s="247" t="s">
        <v>53</v>
      </c>
      <c r="AM72" s="248">
        <v>8.92</v>
      </c>
      <c r="AN72" s="246" t="s">
        <v>53</v>
      </c>
      <c r="AO72" s="247" t="s">
        <v>53</v>
      </c>
      <c r="AP72" s="248" t="s">
        <v>53</v>
      </c>
      <c r="AQ72" s="563" t="s">
        <v>53</v>
      </c>
      <c r="AR72" s="564" t="s">
        <v>53</v>
      </c>
      <c r="AS72" s="565" t="s">
        <v>53</v>
      </c>
      <c r="AT72" s="563" t="s">
        <v>53</v>
      </c>
      <c r="AU72" s="564" t="s">
        <v>53</v>
      </c>
      <c r="AV72" s="565" t="s">
        <v>53</v>
      </c>
      <c r="AW72" s="284" t="s">
        <v>53</v>
      </c>
      <c r="AX72" s="285" t="s">
        <v>53</v>
      </c>
      <c r="AY72" s="285" t="s">
        <v>53</v>
      </c>
      <c r="AZ72" s="285" t="s">
        <v>53</v>
      </c>
      <c r="BA72" s="286"/>
    </row>
    <row r="73" spans="1:53" s="118" customFormat="1" ht="12" customHeight="1" x14ac:dyDescent="0.25">
      <c r="A73" s="830" t="s">
        <v>65</v>
      </c>
      <c r="B73" s="799" t="s">
        <v>42</v>
      </c>
      <c r="C73" s="252" t="s">
        <v>185</v>
      </c>
      <c r="D73" s="547" t="s">
        <v>256</v>
      </c>
      <c r="E73" s="548">
        <v>6.6</v>
      </c>
      <c r="F73" s="549">
        <v>6.6</v>
      </c>
      <c r="G73" s="547" t="s">
        <v>334</v>
      </c>
      <c r="H73" s="548">
        <v>27.67</v>
      </c>
      <c r="I73" s="549">
        <v>27.67</v>
      </c>
      <c r="J73" s="547" t="s">
        <v>335</v>
      </c>
      <c r="K73" s="548">
        <v>27.58</v>
      </c>
      <c r="L73" s="549">
        <v>28.08</v>
      </c>
      <c r="M73" s="547" t="s">
        <v>293</v>
      </c>
      <c r="N73" s="548">
        <v>36.369999999999997</v>
      </c>
      <c r="O73" s="549">
        <v>36.369999999999997</v>
      </c>
      <c r="P73" s="550" t="s">
        <v>330</v>
      </c>
      <c r="Q73" s="244">
        <v>48.16</v>
      </c>
      <c r="R73" s="245">
        <v>49.16</v>
      </c>
      <c r="S73" s="550" t="s">
        <v>329</v>
      </c>
      <c r="T73" s="244">
        <v>54.83</v>
      </c>
      <c r="U73" s="245">
        <v>68.55</v>
      </c>
      <c r="V73" s="550" t="s">
        <v>258</v>
      </c>
      <c r="W73" s="244">
        <v>62.44</v>
      </c>
      <c r="X73" s="245">
        <v>62.44</v>
      </c>
      <c r="Y73" s="550" t="s">
        <v>296</v>
      </c>
      <c r="Z73" s="244">
        <v>110.96</v>
      </c>
      <c r="AA73" s="245">
        <v>114.3</v>
      </c>
      <c r="AB73" s="550" t="s">
        <v>264</v>
      </c>
      <c r="AC73" s="244">
        <v>124.04</v>
      </c>
      <c r="AD73" s="245">
        <v>163.5</v>
      </c>
      <c r="AE73" s="550" t="s">
        <v>264</v>
      </c>
      <c r="AF73" s="244">
        <v>97.94</v>
      </c>
      <c r="AG73" s="245">
        <v>119.04</v>
      </c>
      <c r="AH73" s="550" t="s">
        <v>370</v>
      </c>
      <c r="AI73" s="244">
        <v>169.04</v>
      </c>
      <c r="AJ73" s="245">
        <v>191.87</v>
      </c>
      <c r="AK73" s="250" t="s">
        <v>378</v>
      </c>
      <c r="AL73" s="244">
        <v>257.10000000000002</v>
      </c>
      <c r="AM73" s="245">
        <v>381.96</v>
      </c>
      <c r="AN73" s="243" t="s">
        <v>223</v>
      </c>
      <c r="AO73" s="244">
        <v>329.82</v>
      </c>
      <c r="AP73" s="245">
        <v>416.95</v>
      </c>
      <c r="AQ73" s="560" t="s">
        <v>326</v>
      </c>
      <c r="AR73" s="561">
        <v>361.53</v>
      </c>
      <c r="AS73" s="562">
        <v>379.23</v>
      </c>
      <c r="AT73" s="560" t="s">
        <v>416</v>
      </c>
      <c r="AU73" s="561">
        <v>414.15010000000001</v>
      </c>
      <c r="AV73" s="562">
        <v>428.73009999999999</v>
      </c>
      <c r="AW73" s="278" t="s">
        <v>268</v>
      </c>
      <c r="AX73" s="279">
        <v>399.28</v>
      </c>
      <c r="AY73" s="279" t="s">
        <v>53</v>
      </c>
      <c r="AZ73" s="279" t="s">
        <v>53</v>
      </c>
      <c r="BA73" s="280">
        <v>416.39</v>
      </c>
    </row>
    <row r="74" spans="1:53" s="118" customFormat="1" ht="12" customHeight="1" x14ac:dyDescent="0.25">
      <c r="A74" s="830" t="s">
        <v>65</v>
      </c>
      <c r="B74" s="800"/>
      <c r="C74" s="582" t="s">
        <v>908</v>
      </c>
      <c r="D74" s="551" t="s">
        <v>263</v>
      </c>
      <c r="E74" s="552">
        <v>73.45</v>
      </c>
      <c r="F74" s="553">
        <v>73.45</v>
      </c>
      <c r="G74" s="551" t="s">
        <v>259</v>
      </c>
      <c r="H74" s="552" t="s">
        <v>448</v>
      </c>
      <c r="I74" s="553" t="s">
        <v>448</v>
      </c>
      <c r="J74" s="551" t="s">
        <v>323</v>
      </c>
      <c r="K74" s="552">
        <v>136.27000000000001</v>
      </c>
      <c r="L74" s="553">
        <v>136.27000000000001</v>
      </c>
      <c r="M74" s="551" t="s">
        <v>296</v>
      </c>
      <c r="N74" s="552">
        <v>111.3</v>
      </c>
      <c r="O74" s="553">
        <v>111.3</v>
      </c>
      <c r="P74" s="554" t="s">
        <v>324</v>
      </c>
      <c r="Q74" s="241">
        <v>143.29</v>
      </c>
      <c r="R74" s="242">
        <v>144.29</v>
      </c>
      <c r="S74" s="554" t="s">
        <v>370</v>
      </c>
      <c r="T74" s="241">
        <v>122.21</v>
      </c>
      <c r="U74" s="242">
        <v>127.4</v>
      </c>
      <c r="V74" s="554" t="s">
        <v>259</v>
      </c>
      <c r="W74" s="241">
        <v>106.05</v>
      </c>
      <c r="X74" s="242">
        <v>109.75</v>
      </c>
      <c r="Y74" s="554" t="s">
        <v>265</v>
      </c>
      <c r="Z74" s="241">
        <v>188.13</v>
      </c>
      <c r="AA74" s="242">
        <v>192.16</v>
      </c>
      <c r="AB74" s="554" t="s">
        <v>324</v>
      </c>
      <c r="AC74" s="241">
        <v>189.71</v>
      </c>
      <c r="AD74" s="242">
        <v>189.71</v>
      </c>
      <c r="AE74" s="554" t="s">
        <v>370</v>
      </c>
      <c r="AF74" s="241">
        <v>164.62</v>
      </c>
      <c r="AG74" s="242">
        <v>180.14</v>
      </c>
      <c r="AH74" s="554" t="s">
        <v>327</v>
      </c>
      <c r="AI74" s="241">
        <v>199.89</v>
      </c>
      <c r="AJ74" s="242">
        <v>233.31</v>
      </c>
      <c r="AK74" s="249" t="s">
        <v>266</v>
      </c>
      <c r="AL74" s="241">
        <v>251.61</v>
      </c>
      <c r="AM74" s="242">
        <v>256.10000000000002</v>
      </c>
      <c r="AN74" s="144" t="s">
        <v>476</v>
      </c>
      <c r="AO74" s="241">
        <v>304.85000000000002</v>
      </c>
      <c r="AP74" s="242">
        <v>329.89</v>
      </c>
      <c r="AQ74" s="560" t="s">
        <v>363</v>
      </c>
      <c r="AR74" s="561">
        <v>211.62</v>
      </c>
      <c r="AS74" s="562">
        <v>216.12</v>
      </c>
      <c r="AT74" s="560" t="s">
        <v>363</v>
      </c>
      <c r="AU74" s="561">
        <v>264.43</v>
      </c>
      <c r="AV74" s="562">
        <v>278.77999999999997</v>
      </c>
      <c r="AW74" s="281" t="s">
        <v>325</v>
      </c>
      <c r="AX74" s="282">
        <v>138.61000000000001</v>
      </c>
      <c r="AY74" s="282" t="s">
        <v>333</v>
      </c>
      <c r="AZ74" s="282">
        <v>20.62</v>
      </c>
      <c r="BA74" s="283">
        <v>159.22999999999999</v>
      </c>
    </row>
    <row r="75" spans="1:53" s="118" customFormat="1" ht="12" customHeight="1" x14ac:dyDescent="0.25">
      <c r="A75" s="830" t="s">
        <v>65</v>
      </c>
      <c r="B75" s="801"/>
      <c r="C75" s="671" t="s">
        <v>909</v>
      </c>
      <c r="D75" s="551"/>
      <c r="E75" s="552"/>
      <c r="F75" s="553"/>
      <c r="G75" s="551" t="s">
        <v>53</v>
      </c>
      <c r="H75" s="552" t="s">
        <v>53</v>
      </c>
      <c r="I75" s="553" t="s">
        <v>53</v>
      </c>
      <c r="J75" s="551" t="s">
        <v>372</v>
      </c>
      <c r="K75" s="552">
        <v>7.41</v>
      </c>
      <c r="L75" s="553">
        <v>7.41</v>
      </c>
      <c r="M75" s="551" t="s">
        <v>293</v>
      </c>
      <c r="N75" s="552">
        <v>2.17</v>
      </c>
      <c r="O75" s="553">
        <v>2.42</v>
      </c>
      <c r="P75" s="555" t="s">
        <v>256</v>
      </c>
      <c r="Q75" s="247">
        <v>3.22</v>
      </c>
      <c r="R75" s="248">
        <v>5.64</v>
      </c>
      <c r="S75" s="555" t="s">
        <v>334</v>
      </c>
      <c r="T75" s="247">
        <v>5.26</v>
      </c>
      <c r="U75" s="248">
        <v>5.26</v>
      </c>
      <c r="V75" s="555" t="s">
        <v>53</v>
      </c>
      <c r="W75" s="247" t="s">
        <v>53</v>
      </c>
      <c r="X75" s="248" t="s">
        <v>53</v>
      </c>
      <c r="Y75" s="555" t="s">
        <v>372</v>
      </c>
      <c r="Z75" s="247">
        <v>1.92</v>
      </c>
      <c r="AA75" s="248">
        <v>1.92</v>
      </c>
      <c r="AB75" s="555" t="s">
        <v>256</v>
      </c>
      <c r="AC75" s="247">
        <v>8.58</v>
      </c>
      <c r="AD75" s="248">
        <v>10.67</v>
      </c>
      <c r="AE75" s="555" t="s">
        <v>255</v>
      </c>
      <c r="AF75" s="247">
        <v>2.34</v>
      </c>
      <c r="AG75" s="248">
        <v>2.34</v>
      </c>
      <c r="AH75" s="555" t="s">
        <v>255</v>
      </c>
      <c r="AI75" s="247">
        <v>2.77</v>
      </c>
      <c r="AJ75" s="248">
        <v>6.68</v>
      </c>
      <c r="AK75" s="251" t="s">
        <v>53</v>
      </c>
      <c r="AL75" s="247" t="s">
        <v>53</v>
      </c>
      <c r="AM75" s="248" t="s">
        <v>53</v>
      </c>
      <c r="AN75" s="246" t="s">
        <v>53</v>
      </c>
      <c r="AO75" s="247" t="s">
        <v>53</v>
      </c>
      <c r="AP75" s="248" t="s">
        <v>53</v>
      </c>
      <c r="AQ75" s="563" t="s">
        <v>256</v>
      </c>
      <c r="AR75" s="564">
        <v>10.79</v>
      </c>
      <c r="AS75" s="565">
        <v>10.79</v>
      </c>
      <c r="AT75" s="560" t="s">
        <v>293</v>
      </c>
      <c r="AU75" s="561">
        <v>27.31</v>
      </c>
      <c r="AV75" s="562">
        <v>27.31</v>
      </c>
      <c r="AW75" s="503" t="s">
        <v>293</v>
      </c>
      <c r="AX75" s="504">
        <v>12.85</v>
      </c>
      <c r="AY75" s="504" t="s">
        <v>333</v>
      </c>
      <c r="AZ75" s="504" t="s">
        <v>53</v>
      </c>
      <c r="BA75" s="579">
        <v>20.93</v>
      </c>
    </row>
    <row r="76" spans="1:53" s="118" customFormat="1" ht="12" customHeight="1" x14ac:dyDescent="0.25">
      <c r="A76" s="827" t="s">
        <v>30</v>
      </c>
      <c r="B76" s="831" t="s">
        <v>39</v>
      </c>
      <c r="C76" s="234" t="s">
        <v>189</v>
      </c>
      <c r="D76" s="566" t="s">
        <v>366</v>
      </c>
      <c r="E76" s="567">
        <v>986.26499999999999</v>
      </c>
      <c r="F76" s="568">
        <v>1118.3409999999999</v>
      </c>
      <c r="G76" s="566" t="s">
        <v>338</v>
      </c>
      <c r="H76" s="567">
        <v>1008.8869999999999</v>
      </c>
      <c r="I76" s="568">
        <v>1323.2449999999999</v>
      </c>
      <c r="J76" s="566" t="s">
        <v>498</v>
      </c>
      <c r="K76" s="567">
        <v>1087.1300000000001</v>
      </c>
      <c r="L76" s="568">
        <v>1533.069</v>
      </c>
      <c r="M76" s="566" t="s">
        <v>303</v>
      </c>
      <c r="N76" s="567">
        <v>1291.5419999999999</v>
      </c>
      <c r="O76" s="568">
        <v>2022.09</v>
      </c>
      <c r="P76" s="229" t="s">
        <v>319</v>
      </c>
      <c r="Q76" s="230">
        <v>1505.9190000000001</v>
      </c>
      <c r="R76" s="231">
        <v>2362.1968000000002</v>
      </c>
      <c r="S76" s="229" t="s">
        <v>321</v>
      </c>
      <c r="T76" s="230">
        <v>2124.98</v>
      </c>
      <c r="U76" s="231">
        <v>2572.71</v>
      </c>
      <c r="V76" s="229" t="s">
        <v>698</v>
      </c>
      <c r="W76" s="230">
        <v>2200.92</v>
      </c>
      <c r="X76" s="231">
        <v>2695.3040000000001</v>
      </c>
      <c r="Y76" s="229" t="s">
        <v>667</v>
      </c>
      <c r="Z76" s="230">
        <v>2449.46</v>
      </c>
      <c r="AA76" s="231">
        <v>3061.52</v>
      </c>
      <c r="AB76" s="229" t="s">
        <v>635</v>
      </c>
      <c r="AC76" s="230">
        <v>1871.98</v>
      </c>
      <c r="AD76" s="231">
        <v>2702.04</v>
      </c>
      <c r="AE76" s="229" t="s">
        <v>568</v>
      </c>
      <c r="AF76" s="230">
        <v>1301.1199999999999</v>
      </c>
      <c r="AG76" s="231">
        <v>2468.4299999999998</v>
      </c>
      <c r="AH76" s="229" t="s">
        <v>344</v>
      </c>
      <c r="AI76" s="230">
        <v>1674.58</v>
      </c>
      <c r="AJ76" s="231">
        <v>2822.32</v>
      </c>
      <c r="AK76" s="238" t="s">
        <v>706</v>
      </c>
      <c r="AL76" s="230">
        <v>2233.2800000000002</v>
      </c>
      <c r="AM76" s="231">
        <v>3002.567</v>
      </c>
      <c r="AN76" s="240" t="s">
        <v>517</v>
      </c>
      <c r="AO76" s="230">
        <v>2285.8200000000002</v>
      </c>
      <c r="AP76" s="231">
        <v>2989.09</v>
      </c>
      <c r="AQ76" s="560" t="s">
        <v>354</v>
      </c>
      <c r="AR76" s="561">
        <v>3108.7620000000002</v>
      </c>
      <c r="AS76" s="562">
        <v>3727.0255000000002</v>
      </c>
      <c r="AT76" s="557" t="s">
        <v>871</v>
      </c>
      <c r="AU76" s="558">
        <v>3147.9549999999999</v>
      </c>
      <c r="AV76" s="559">
        <v>3854.7085000000002</v>
      </c>
      <c r="AW76" s="505" t="s">
        <v>722</v>
      </c>
      <c r="AX76" s="506">
        <v>3353.5120969999998</v>
      </c>
      <c r="AY76" s="506">
        <v>224.52988400000001</v>
      </c>
      <c r="AZ76" s="506">
        <v>321.94019600000001</v>
      </c>
      <c r="BA76" s="580">
        <v>3899.9821769999999</v>
      </c>
    </row>
    <row r="77" spans="1:53" s="118" customFormat="1" ht="12" customHeight="1" x14ac:dyDescent="0.25">
      <c r="A77" s="827"/>
      <c r="B77" s="832"/>
      <c r="C77" s="232" t="s">
        <v>123</v>
      </c>
      <c r="D77" s="569" t="s">
        <v>257</v>
      </c>
      <c r="E77" s="570">
        <v>48.26</v>
      </c>
      <c r="F77" s="571">
        <v>59.25</v>
      </c>
      <c r="G77" s="569" t="s">
        <v>294</v>
      </c>
      <c r="H77" s="570">
        <v>68.680000000000007</v>
      </c>
      <c r="I77" s="571">
        <v>83.65</v>
      </c>
      <c r="J77" s="569" t="s">
        <v>294</v>
      </c>
      <c r="K77" s="570">
        <v>158.01</v>
      </c>
      <c r="L77" s="571">
        <v>165.75</v>
      </c>
      <c r="M77" s="569" t="s">
        <v>296</v>
      </c>
      <c r="N77" s="570">
        <v>122.5</v>
      </c>
      <c r="O77" s="571">
        <v>283.64569999999998</v>
      </c>
      <c r="P77" s="199" t="s">
        <v>267</v>
      </c>
      <c r="Q77" s="200">
        <v>127.49</v>
      </c>
      <c r="R77" s="201">
        <v>377.59</v>
      </c>
      <c r="S77" s="199" t="s">
        <v>363</v>
      </c>
      <c r="T77" s="200">
        <v>398.82600000000002</v>
      </c>
      <c r="U77" s="201">
        <v>484.56599999999997</v>
      </c>
      <c r="V77" s="199" t="s">
        <v>300</v>
      </c>
      <c r="W77" s="200">
        <v>451.51</v>
      </c>
      <c r="X77" s="201">
        <v>478.32</v>
      </c>
      <c r="Y77" s="199" t="s">
        <v>327</v>
      </c>
      <c r="Z77" s="200">
        <v>345.21</v>
      </c>
      <c r="AA77" s="201">
        <v>384.26</v>
      </c>
      <c r="AB77" s="199" t="s">
        <v>448</v>
      </c>
      <c r="AC77" s="200">
        <v>648.37</v>
      </c>
      <c r="AD77" s="201">
        <v>981.05</v>
      </c>
      <c r="AE77" s="199" t="s">
        <v>385</v>
      </c>
      <c r="AF77" s="200">
        <v>937.35</v>
      </c>
      <c r="AG77" s="201">
        <v>1688.13</v>
      </c>
      <c r="AH77" s="199" t="s">
        <v>705</v>
      </c>
      <c r="AI77" s="200">
        <v>1116.95</v>
      </c>
      <c r="AJ77" s="201">
        <v>1933.98</v>
      </c>
      <c r="AK77" s="225" t="s">
        <v>468</v>
      </c>
      <c r="AL77" s="200">
        <v>1526.91</v>
      </c>
      <c r="AM77" s="201">
        <v>2264.75</v>
      </c>
      <c r="AN77" s="222" t="s">
        <v>454</v>
      </c>
      <c r="AO77" s="200">
        <v>1871.97</v>
      </c>
      <c r="AP77" s="201">
        <v>2533.1938</v>
      </c>
      <c r="AQ77" s="560" t="s">
        <v>422</v>
      </c>
      <c r="AR77" s="561">
        <v>1974.45</v>
      </c>
      <c r="AS77" s="562">
        <v>2769.16</v>
      </c>
      <c r="AT77" s="560" t="s">
        <v>772</v>
      </c>
      <c r="AU77" s="561">
        <v>2198.0300000000002</v>
      </c>
      <c r="AV77" s="562">
        <v>3504.04</v>
      </c>
      <c r="AW77" s="290" t="s">
        <v>706</v>
      </c>
      <c r="AX77" s="291">
        <v>2766.9003480000001</v>
      </c>
      <c r="AY77" s="291">
        <v>200.279687</v>
      </c>
      <c r="AZ77" s="291">
        <v>592.66999999999996</v>
      </c>
      <c r="BA77" s="292">
        <v>3580.520035</v>
      </c>
    </row>
    <row r="78" spans="1:53" s="118" customFormat="1" ht="12" customHeight="1" x14ac:dyDescent="0.25">
      <c r="A78" s="827"/>
      <c r="B78" s="832"/>
      <c r="C78" s="235" t="s">
        <v>910</v>
      </c>
      <c r="D78" s="569"/>
      <c r="E78" s="570"/>
      <c r="F78" s="571"/>
      <c r="G78" s="569" t="s">
        <v>53</v>
      </c>
      <c r="H78" s="570" t="s">
        <v>53</v>
      </c>
      <c r="I78" s="571" t="s">
        <v>53</v>
      </c>
      <c r="J78" s="569" t="s">
        <v>53</v>
      </c>
      <c r="K78" s="570" t="s">
        <v>53</v>
      </c>
      <c r="L78" s="571" t="s">
        <v>53</v>
      </c>
      <c r="M78" s="569" t="s">
        <v>53</v>
      </c>
      <c r="N78" s="570" t="s">
        <v>53</v>
      </c>
      <c r="O78" s="571" t="s">
        <v>53</v>
      </c>
      <c r="P78" s="199" t="s">
        <v>329</v>
      </c>
      <c r="Q78" s="200">
        <v>29.8</v>
      </c>
      <c r="R78" s="201">
        <v>126.71</v>
      </c>
      <c r="S78" s="199" t="s">
        <v>329</v>
      </c>
      <c r="T78" s="200">
        <v>104.23</v>
      </c>
      <c r="U78" s="201">
        <v>125.23</v>
      </c>
      <c r="V78" s="199" t="s">
        <v>294</v>
      </c>
      <c r="W78" s="200">
        <v>92.95</v>
      </c>
      <c r="X78" s="201">
        <v>104.87</v>
      </c>
      <c r="Y78" s="199" t="s">
        <v>257</v>
      </c>
      <c r="Z78" s="200">
        <v>74.099999999999994</v>
      </c>
      <c r="AA78" s="201">
        <v>100.59</v>
      </c>
      <c r="AB78" s="199" t="s">
        <v>323</v>
      </c>
      <c r="AC78" s="200">
        <v>169.73</v>
      </c>
      <c r="AD78" s="201">
        <v>223.5</v>
      </c>
      <c r="AE78" s="199" t="s">
        <v>265</v>
      </c>
      <c r="AF78" s="200">
        <v>160.03</v>
      </c>
      <c r="AG78" s="201">
        <v>304.47000000000003</v>
      </c>
      <c r="AH78" s="199" t="s">
        <v>363</v>
      </c>
      <c r="AI78" s="200">
        <v>287.08</v>
      </c>
      <c r="AJ78" s="201">
        <v>532.09</v>
      </c>
      <c r="AK78" s="225" t="s">
        <v>380</v>
      </c>
      <c r="AL78" s="200">
        <v>355.41</v>
      </c>
      <c r="AM78" s="201">
        <v>591.85</v>
      </c>
      <c r="AN78" s="222" t="s">
        <v>282</v>
      </c>
      <c r="AO78" s="200">
        <v>745.33</v>
      </c>
      <c r="AP78" s="201">
        <v>961.88</v>
      </c>
      <c r="AQ78" s="560" t="s">
        <v>283</v>
      </c>
      <c r="AR78" s="561">
        <v>1140.3800000000001</v>
      </c>
      <c r="AS78" s="562">
        <v>1263.67</v>
      </c>
      <c r="AT78" s="560" t="s">
        <v>274</v>
      </c>
      <c r="AU78" s="561">
        <v>1149.94</v>
      </c>
      <c r="AV78" s="562">
        <v>1257.01</v>
      </c>
      <c r="AW78" s="290" t="s">
        <v>621</v>
      </c>
      <c r="AX78" s="291">
        <v>1012.96</v>
      </c>
      <c r="AY78" s="291">
        <v>67.319999999999993</v>
      </c>
      <c r="AZ78" s="291">
        <v>71.709999999999994</v>
      </c>
      <c r="BA78" s="292">
        <v>1151.99</v>
      </c>
    </row>
    <row r="79" spans="1:53" s="118" customFormat="1" ht="12" customHeight="1" x14ac:dyDescent="0.25">
      <c r="A79" s="827"/>
      <c r="B79" s="832"/>
      <c r="C79" s="235" t="s">
        <v>912</v>
      </c>
      <c r="D79" s="569" t="s">
        <v>258</v>
      </c>
      <c r="E79" s="570">
        <v>31.77</v>
      </c>
      <c r="F79" s="571">
        <v>37.18</v>
      </c>
      <c r="G79" s="569" t="s">
        <v>330</v>
      </c>
      <c r="H79" s="570">
        <v>62.25</v>
      </c>
      <c r="I79" s="571">
        <v>68.44</v>
      </c>
      <c r="J79" s="569" t="s">
        <v>260</v>
      </c>
      <c r="K79" s="570">
        <v>77.59</v>
      </c>
      <c r="L79" s="571">
        <v>105.84</v>
      </c>
      <c r="M79" s="569" t="s">
        <v>258</v>
      </c>
      <c r="N79" s="570">
        <v>16.440000000000001</v>
      </c>
      <c r="O79" s="571">
        <v>38.299999999999997</v>
      </c>
      <c r="P79" s="199" t="s">
        <v>294</v>
      </c>
      <c r="Q79" s="200">
        <v>48.34</v>
      </c>
      <c r="R79" s="201">
        <v>57.87</v>
      </c>
      <c r="S79" s="199" t="s">
        <v>335</v>
      </c>
      <c r="T79" s="200">
        <v>33.340000000000003</v>
      </c>
      <c r="U79" s="201">
        <v>33.74</v>
      </c>
      <c r="V79" s="199" t="s">
        <v>293</v>
      </c>
      <c r="W79" s="200">
        <v>12.58</v>
      </c>
      <c r="X79" s="201">
        <v>22.02</v>
      </c>
      <c r="Y79" s="199" t="s">
        <v>292</v>
      </c>
      <c r="Z79" s="200">
        <v>19.96</v>
      </c>
      <c r="AA79" s="201">
        <v>26.18</v>
      </c>
      <c r="AB79" s="199" t="s">
        <v>369</v>
      </c>
      <c r="AC79" s="200">
        <v>39.25</v>
      </c>
      <c r="AD79" s="201">
        <v>61.68</v>
      </c>
      <c r="AE79" s="199" t="s">
        <v>296</v>
      </c>
      <c r="AF79" s="200">
        <v>69.430000000000007</v>
      </c>
      <c r="AG79" s="201">
        <v>100.57</v>
      </c>
      <c r="AH79" s="199" t="s">
        <v>325</v>
      </c>
      <c r="AI79" s="200">
        <v>86.38</v>
      </c>
      <c r="AJ79" s="201">
        <v>153.93</v>
      </c>
      <c r="AK79" s="225" t="s">
        <v>268</v>
      </c>
      <c r="AL79" s="200">
        <v>163.26</v>
      </c>
      <c r="AM79" s="201">
        <v>239.91</v>
      </c>
      <c r="AN79" s="222" t="s">
        <v>379</v>
      </c>
      <c r="AO79" s="200">
        <v>183.26</v>
      </c>
      <c r="AP79" s="201">
        <v>253.71</v>
      </c>
      <c r="AQ79" s="560" t="s">
        <v>225</v>
      </c>
      <c r="AR79" s="561">
        <v>381.67</v>
      </c>
      <c r="AS79" s="562">
        <v>427.29</v>
      </c>
      <c r="AT79" s="560" t="s">
        <v>466</v>
      </c>
      <c r="AU79" s="561">
        <v>320.02</v>
      </c>
      <c r="AV79" s="562">
        <v>478.5</v>
      </c>
      <c r="AW79" s="290" t="s">
        <v>609</v>
      </c>
      <c r="AX79" s="291">
        <v>352.15406200000001</v>
      </c>
      <c r="AY79" s="291">
        <v>39.14</v>
      </c>
      <c r="AZ79" s="291">
        <v>117.73</v>
      </c>
      <c r="BA79" s="292">
        <v>509.02406200000001</v>
      </c>
    </row>
    <row r="80" spans="1:53" s="118" customFormat="1" ht="12" customHeight="1" x14ac:dyDescent="0.25">
      <c r="A80" s="827"/>
      <c r="B80" s="832"/>
      <c r="C80" s="235" t="s">
        <v>911</v>
      </c>
      <c r="D80" s="569"/>
      <c r="E80" s="570"/>
      <c r="F80" s="571"/>
      <c r="G80" s="569" t="s">
        <v>53</v>
      </c>
      <c r="H80" s="570" t="s">
        <v>53</v>
      </c>
      <c r="I80" s="571" t="s">
        <v>53</v>
      </c>
      <c r="J80" s="569" t="s">
        <v>53</v>
      </c>
      <c r="K80" s="570" t="s">
        <v>53</v>
      </c>
      <c r="L80" s="571" t="s">
        <v>53</v>
      </c>
      <c r="M80" s="569" t="s">
        <v>368</v>
      </c>
      <c r="N80" s="570">
        <v>28.98</v>
      </c>
      <c r="O80" s="571">
        <v>67.33</v>
      </c>
      <c r="P80" s="199" t="s">
        <v>292</v>
      </c>
      <c r="Q80" s="200">
        <v>26.91</v>
      </c>
      <c r="R80" s="201">
        <v>66.819999999999993</v>
      </c>
      <c r="S80" s="199" t="s">
        <v>334</v>
      </c>
      <c r="T80" s="200">
        <v>28.48</v>
      </c>
      <c r="U80" s="201">
        <v>35.130000000000003</v>
      </c>
      <c r="V80" s="199" t="s">
        <v>293</v>
      </c>
      <c r="W80" s="200">
        <v>61.2</v>
      </c>
      <c r="X80" s="201">
        <v>61.2</v>
      </c>
      <c r="Y80" s="199" t="s">
        <v>255</v>
      </c>
      <c r="Z80" s="200">
        <v>11.9</v>
      </c>
      <c r="AA80" s="201">
        <v>11.9</v>
      </c>
      <c r="AB80" s="199" t="s">
        <v>332</v>
      </c>
      <c r="AC80" s="200">
        <v>135.21</v>
      </c>
      <c r="AD80" s="201">
        <v>159.77000000000001</v>
      </c>
      <c r="AE80" s="199" t="s">
        <v>496</v>
      </c>
      <c r="AF80" s="200">
        <v>296.82</v>
      </c>
      <c r="AG80" s="201">
        <v>466.71</v>
      </c>
      <c r="AH80" s="199" t="s">
        <v>511</v>
      </c>
      <c r="AI80" s="200">
        <v>368.99</v>
      </c>
      <c r="AJ80" s="201">
        <v>594.64</v>
      </c>
      <c r="AK80" s="225" t="s">
        <v>386</v>
      </c>
      <c r="AL80" s="200">
        <v>487.36</v>
      </c>
      <c r="AM80" s="201">
        <v>648.87</v>
      </c>
      <c r="AN80" s="222" t="s">
        <v>745</v>
      </c>
      <c r="AO80" s="200">
        <v>644.80999999999995</v>
      </c>
      <c r="AP80" s="201">
        <v>738.75</v>
      </c>
      <c r="AQ80" s="560" t="s">
        <v>386</v>
      </c>
      <c r="AR80" s="561">
        <v>438.94</v>
      </c>
      <c r="AS80" s="562">
        <v>502.96</v>
      </c>
      <c r="AT80" s="560" t="s">
        <v>338</v>
      </c>
      <c r="AU80" s="561">
        <v>409.4</v>
      </c>
      <c r="AV80" s="562">
        <v>591.79999999999995</v>
      </c>
      <c r="AW80" s="290" t="s">
        <v>337</v>
      </c>
      <c r="AX80" s="291">
        <v>420.04</v>
      </c>
      <c r="AY80" s="291">
        <v>23.15</v>
      </c>
      <c r="AZ80" s="291">
        <v>41.41</v>
      </c>
      <c r="BA80" s="292">
        <v>484.6</v>
      </c>
    </row>
    <row r="81" spans="1:53" s="118" customFormat="1" ht="12" customHeight="1" x14ac:dyDescent="0.25">
      <c r="A81" s="827"/>
      <c r="B81" s="832"/>
      <c r="C81" s="232" t="s">
        <v>187</v>
      </c>
      <c r="D81" s="569" t="s">
        <v>53</v>
      </c>
      <c r="E81" s="570" t="s">
        <v>53</v>
      </c>
      <c r="F81" s="571" t="s">
        <v>53</v>
      </c>
      <c r="G81" s="569"/>
      <c r="H81" s="570"/>
      <c r="I81" s="571"/>
      <c r="J81" s="569" t="s">
        <v>53</v>
      </c>
      <c r="K81" s="570" t="s">
        <v>53</v>
      </c>
      <c r="L81" s="571" t="s">
        <v>53</v>
      </c>
      <c r="M81" s="569" t="s">
        <v>372</v>
      </c>
      <c r="N81" s="570" t="s">
        <v>53</v>
      </c>
      <c r="O81" s="571">
        <v>18.427299999999999</v>
      </c>
      <c r="P81" s="199" t="s">
        <v>53</v>
      </c>
      <c r="Q81" s="200" t="s">
        <v>53</v>
      </c>
      <c r="R81" s="201" t="s">
        <v>53</v>
      </c>
      <c r="S81" s="199" t="s">
        <v>53</v>
      </c>
      <c r="T81" s="200" t="s">
        <v>53</v>
      </c>
      <c r="U81" s="201" t="s">
        <v>53</v>
      </c>
      <c r="V81" s="199" t="s">
        <v>372</v>
      </c>
      <c r="W81" s="200" t="s">
        <v>53</v>
      </c>
      <c r="X81" s="201">
        <v>9.44</v>
      </c>
      <c r="Y81" s="199" t="s">
        <v>53</v>
      </c>
      <c r="Z81" s="200" t="s">
        <v>53</v>
      </c>
      <c r="AA81" s="201" t="s">
        <v>53</v>
      </c>
      <c r="AB81" s="199" t="s">
        <v>334</v>
      </c>
      <c r="AC81" s="200">
        <v>14.96</v>
      </c>
      <c r="AD81" s="201">
        <v>54.44</v>
      </c>
      <c r="AE81" s="199" t="s">
        <v>258</v>
      </c>
      <c r="AF81" s="200">
        <v>10.210000000000001</v>
      </c>
      <c r="AG81" s="201">
        <v>91.51</v>
      </c>
      <c r="AH81" s="199" t="s">
        <v>258</v>
      </c>
      <c r="AI81" s="200">
        <v>12.85</v>
      </c>
      <c r="AJ81" s="201">
        <v>88.48</v>
      </c>
      <c r="AK81" s="225" t="s">
        <v>294</v>
      </c>
      <c r="AL81" s="200">
        <v>74.650000000000006</v>
      </c>
      <c r="AM81" s="201">
        <v>105.15</v>
      </c>
      <c r="AN81" s="222" t="s">
        <v>329</v>
      </c>
      <c r="AO81" s="200">
        <v>72.739999999999995</v>
      </c>
      <c r="AP81" s="201">
        <v>101.51</v>
      </c>
      <c r="AQ81" s="560" t="s">
        <v>329</v>
      </c>
      <c r="AR81" s="561">
        <v>106.68</v>
      </c>
      <c r="AS81" s="562">
        <v>118.75</v>
      </c>
      <c r="AT81" s="560" t="s">
        <v>294</v>
      </c>
      <c r="AU81" s="561">
        <v>93.22</v>
      </c>
      <c r="AV81" s="562">
        <v>93.22</v>
      </c>
      <c r="AW81" s="290" t="s">
        <v>330</v>
      </c>
      <c r="AX81" s="291">
        <v>100.98</v>
      </c>
      <c r="AY81" s="291" t="s">
        <v>333</v>
      </c>
      <c r="AZ81" s="291" t="s">
        <v>53</v>
      </c>
      <c r="BA81" s="292">
        <v>104.35</v>
      </c>
    </row>
    <row r="82" spans="1:53" s="118" customFormat="1" ht="12" customHeight="1" x14ac:dyDescent="0.25">
      <c r="A82" s="827"/>
      <c r="B82" s="832"/>
      <c r="C82" s="235" t="s">
        <v>914</v>
      </c>
      <c r="D82" s="569" t="s">
        <v>53</v>
      </c>
      <c r="E82" s="570" t="s">
        <v>53</v>
      </c>
      <c r="F82" s="571" t="s">
        <v>53</v>
      </c>
      <c r="G82" s="569" t="s">
        <v>53</v>
      </c>
      <c r="H82" s="570" t="s">
        <v>53</v>
      </c>
      <c r="I82" s="571" t="s">
        <v>53</v>
      </c>
      <c r="J82" s="569"/>
      <c r="K82" s="570"/>
      <c r="L82" s="571"/>
      <c r="M82" s="569" t="s">
        <v>53</v>
      </c>
      <c r="N82" s="570" t="s">
        <v>53</v>
      </c>
      <c r="O82" s="571" t="s">
        <v>53</v>
      </c>
      <c r="P82" s="199"/>
      <c r="Q82" s="200"/>
      <c r="R82" s="201"/>
      <c r="S82" s="199"/>
      <c r="T82" s="200"/>
      <c r="U82" s="201"/>
      <c r="V82" s="199"/>
      <c r="W82" s="200"/>
      <c r="X82" s="201"/>
      <c r="Y82" s="199" t="s">
        <v>53</v>
      </c>
      <c r="Z82" s="200" t="s">
        <v>53</v>
      </c>
      <c r="AA82" s="201" t="s">
        <v>53</v>
      </c>
      <c r="AB82" s="199"/>
      <c r="AC82" s="200"/>
      <c r="AD82" s="201"/>
      <c r="AE82" s="199"/>
      <c r="AF82" s="200"/>
      <c r="AG82" s="201"/>
      <c r="AH82" s="199"/>
      <c r="AI82" s="200"/>
      <c r="AJ82" s="201"/>
      <c r="AK82" s="225" t="s">
        <v>53</v>
      </c>
      <c r="AL82" s="200" t="s">
        <v>53</v>
      </c>
      <c r="AM82" s="201" t="s">
        <v>53</v>
      </c>
      <c r="AN82" s="222" t="s">
        <v>53</v>
      </c>
      <c r="AO82" s="200" t="s">
        <v>53</v>
      </c>
      <c r="AP82" s="201" t="s">
        <v>53</v>
      </c>
      <c r="AQ82" s="560" t="s">
        <v>53</v>
      </c>
      <c r="AR82" s="561" t="s">
        <v>53</v>
      </c>
      <c r="AS82" s="562" t="s">
        <v>53</v>
      </c>
      <c r="AT82" s="560" t="s">
        <v>53</v>
      </c>
      <c r="AU82" s="561" t="s">
        <v>53</v>
      </c>
      <c r="AV82" s="562" t="s">
        <v>53</v>
      </c>
      <c r="AW82" s="222" t="s">
        <v>53</v>
      </c>
      <c r="AX82" s="200" t="s">
        <v>53</v>
      </c>
      <c r="AY82" s="200" t="s">
        <v>53</v>
      </c>
      <c r="AZ82" s="200" t="s">
        <v>53</v>
      </c>
      <c r="BA82" s="201"/>
    </row>
    <row r="83" spans="1:53" s="118" customFormat="1" ht="12" customHeight="1" x14ac:dyDescent="0.25">
      <c r="A83" s="827"/>
      <c r="B83" s="832" t="s">
        <v>50</v>
      </c>
      <c r="C83" s="234" t="s">
        <v>192</v>
      </c>
      <c r="D83" s="566" t="s">
        <v>272</v>
      </c>
      <c r="E83" s="567">
        <v>1021.528</v>
      </c>
      <c r="F83" s="568">
        <v>1197.72</v>
      </c>
      <c r="G83" s="566" t="s">
        <v>316</v>
      </c>
      <c r="H83" s="567">
        <v>1057.42</v>
      </c>
      <c r="I83" s="568">
        <v>1189.877</v>
      </c>
      <c r="J83" s="566" t="s">
        <v>477</v>
      </c>
      <c r="K83" s="567">
        <v>1153.1679999999999</v>
      </c>
      <c r="L83" s="568">
        <v>1353.86</v>
      </c>
      <c r="M83" s="566" t="s">
        <v>239</v>
      </c>
      <c r="N83" s="567">
        <v>1253.8309999999999</v>
      </c>
      <c r="O83" s="568">
        <v>1569.184</v>
      </c>
      <c r="P83" s="229" t="s">
        <v>306</v>
      </c>
      <c r="Q83" s="230">
        <v>1526.655</v>
      </c>
      <c r="R83" s="231">
        <v>1848.1035999999999</v>
      </c>
      <c r="S83" s="229" t="s">
        <v>394</v>
      </c>
      <c r="T83" s="230">
        <v>1639.4369999999999</v>
      </c>
      <c r="U83" s="231">
        <v>1868.9545000000001</v>
      </c>
      <c r="V83" s="229" t="s">
        <v>241</v>
      </c>
      <c r="W83" s="230">
        <v>1764.4779000000001</v>
      </c>
      <c r="X83" s="231">
        <v>2220.4274999999998</v>
      </c>
      <c r="Y83" s="229" t="s">
        <v>467</v>
      </c>
      <c r="Z83" s="230">
        <v>1935.1790000000001</v>
      </c>
      <c r="AA83" s="231">
        <v>2445.5390000000002</v>
      </c>
      <c r="AB83" s="229" t="s">
        <v>567</v>
      </c>
      <c r="AC83" s="230">
        <v>2574.3090000000002</v>
      </c>
      <c r="AD83" s="231">
        <v>3832.509</v>
      </c>
      <c r="AE83" s="229" t="s">
        <v>569</v>
      </c>
      <c r="AF83" s="230">
        <v>3058.9576999999999</v>
      </c>
      <c r="AG83" s="231">
        <v>5638.8676999999998</v>
      </c>
      <c r="AH83" s="229" t="s">
        <v>400</v>
      </c>
      <c r="AI83" s="230">
        <v>3903.91</v>
      </c>
      <c r="AJ83" s="231">
        <v>5532.92</v>
      </c>
      <c r="AK83" s="238" t="s">
        <v>852</v>
      </c>
      <c r="AL83" s="230">
        <v>4668.4650000000001</v>
      </c>
      <c r="AM83" s="231">
        <v>5846.5950000000003</v>
      </c>
      <c r="AN83" s="240" t="s">
        <v>657</v>
      </c>
      <c r="AO83" s="230">
        <v>5376.0712999999996</v>
      </c>
      <c r="AP83" s="231">
        <v>6087.2613000000001</v>
      </c>
      <c r="AQ83" s="557" t="s">
        <v>872</v>
      </c>
      <c r="AR83" s="558">
        <v>5836.3414000000002</v>
      </c>
      <c r="AS83" s="559">
        <v>6752.8089</v>
      </c>
      <c r="AT83" s="557" t="s">
        <v>486</v>
      </c>
      <c r="AU83" s="558">
        <v>5847.6754000000001</v>
      </c>
      <c r="AV83" s="559">
        <v>7178.2308999999996</v>
      </c>
      <c r="AW83" s="278" t="s">
        <v>653</v>
      </c>
      <c r="AX83" s="279">
        <v>6273.7620100000004</v>
      </c>
      <c r="AY83" s="279">
        <v>780.59906899999999</v>
      </c>
      <c r="AZ83" s="279">
        <v>681.34943799999996</v>
      </c>
      <c r="BA83" s="280">
        <v>7736.9305169999998</v>
      </c>
    </row>
    <row r="84" spans="1:53" s="118" customFormat="1" ht="12" customHeight="1" x14ac:dyDescent="0.25">
      <c r="A84" s="827"/>
      <c r="B84" s="832"/>
      <c r="C84" s="232" t="s">
        <v>191</v>
      </c>
      <c r="D84" s="569" t="s">
        <v>335</v>
      </c>
      <c r="E84" s="570">
        <v>24.73</v>
      </c>
      <c r="F84" s="571">
        <v>24.73</v>
      </c>
      <c r="G84" s="569" t="s">
        <v>257</v>
      </c>
      <c r="H84" s="570">
        <v>27.76</v>
      </c>
      <c r="I84" s="571">
        <v>27.76</v>
      </c>
      <c r="J84" s="569" t="s">
        <v>257</v>
      </c>
      <c r="K84" s="570">
        <v>32.5</v>
      </c>
      <c r="L84" s="571">
        <v>43.57</v>
      </c>
      <c r="M84" s="569" t="s">
        <v>263</v>
      </c>
      <c r="N84" s="570">
        <v>55.24</v>
      </c>
      <c r="O84" s="571">
        <v>70.489999999999995</v>
      </c>
      <c r="P84" s="199" t="s">
        <v>466</v>
      </c>
      <c r="Q84" s="200">
        <v>228.96</v>
      </c>
      <c r="R84" s="201">
        <v>259.14</v>
      </c>
      <c r="S84" s="199" t="s">
        <v>266</v>
      </c>
      <c r="T84" s="200">
        <v>174.71600000000001</v>
      </c>
      <c r="U84" s="201">
        <v>207.566</v>
      </c>
      <c r="V84" s="199" t="s">
        <v>268</v>
      </c>
      <c r="W84" s="200">
        <v>194.35599999999999</v>
      </c>
      <c r="X84" s="201">
        <v>222.661</v>
      </c>
      <c r="Y84" s="199" t="s">
        <v>301</v>
      </c>
      <c r="Z84" s="200">
        <v>895.51599999999996</v>
      </c>
      <c r="AA84" s="201">
        <v>927.27599999999995</v>
      </c>
      <c r="AB84" s="199" t="s">
        <v>408</v>
      </c>
      <c r="AC84" s="200">
        <v>887.24599999999998</v>
      </c>
      <c r="AD84" s="201">
        <v>1026.396</v>
      </c>
      <c r="AE84" s="199" t="s">
        <v>285</v>
      </c>
      <c r="AF84" s="200">
        <v>347.58600000000001</v>
      </c>
      <c r="AG84" s="201">
        <v>575.15599999999995</v>
      </c>
      <c r="AH84" s="199" t="s">
        <v>426</v>
      </c>
      <c r="AI84" s="200">
        <v>515.20000000000005</v>
      </c>
      <c r="AJ84" s="201">
        <v>729.48</v>
      </c>
      <c r="AK84" s="225" t="s">
        <v>501</v>
      </c>
      <c r="AL84" s="200">
        <v>730.07</v>
      </c>
      <c r="AM84" s="201">
        <v>816.28</v>
      </c>
      <c r="AN84" s="222" t="s">
        <v>339</v>
      </c>
      <c r="AO84" s="200">
        <v>841.25</v>
      </c>
      <c r="AP84" s="201">
        <v>922.1</v>
      </c>
      <c r="AQ84" s="560" t="s">
        <v>274</v>
      </c>
      <c r="AR84" s="561">
        <v>508.28</v>
      </c>
      <c r="AS84" s="562">
        <v>600.04999999999995</v>
      </c>
      <c r="AT84" s="560" t="s">
        <v>410</v>
      </c>
      <c r="AU84" s="561">
        <v>526.08000000000004</v>
      </c>
      <c r="AV84" s="562">
        <v>624.77099999999996</v>
      </c>
      <c r="AW84" s="281" t="s">
        <v>448</v>
      </c>
      <c r="AX84" s="282">
        <v>444.38400000000001</v>
      </c>
      <c r="AY84" s="282">
        <v>101.348643</v>
      </c>
      <c r="AZ84" s="282">
        <v>5.601</v>
      </c>
      <c r="BA84" s="283">
        <v>551.33364300000005</v>
      </c>
    </row>
    <row r="85" spans="1:53" s="118" customFormat="1" ht="12" customHeight="1" x14ac:dyDescent="0.25">
      <c r="A85" s="827"/>
      <c r="B85" s="832"/>
      <c r="C85" s="672" t="s">
        <v>945</v>
      </c>
      <c r="D85" s="569"/>
      <c r="E85" s="570"/>
      <c r="F85" s="571"/>
      <c r="G85" s="569"/>
      <c r="H85" s="570"/>
      <c r="I85" s="571"/>
      <c r="J85" s="569"/>
      <c r="K85" s="570"/>
      <c r="L85" s="571"/>
      <c r="M85" s="569"/>
      <c r="N85" s="570"/>
      <c r="O85" s="571"/>
      <c r="P85" s="226"/>
      <c r="Q85" s="227"/>
      <c r="R85" s="228"/>
      <c r="S85" s="226"/>
      <c r="T85" s="227"/>
      <c r="U85" s="228"/>
      <c r="V85" s="226"/>
      <c r="W85" s="227"/>
      <c r="X85" s="228"/>
      <c r="Y85" s="226"/>
      <c r="Z85" s="227"/>
      <c r="AA85" s="228"/>
      <c r="AB85" s="226"/>
      <c r="AC85" s="227"/>
      <c r="AD85" s="228"/>
      <c r="AE85" s="226"/>
      <c r="AF85" s="227"/>
      <c r="AG85" s="228"/>
      <c r="AH85" s="226"/>
      <c r="AI85" s="227"/>
      <c r="AJ85" s="228"/>
      <c r="AK85" s="237"/>
      <c r="AL85" s="227"/>
      <c r="AM85" s="228"/>
      <c r="AN85" s="239"/>
      <c r="AO85" s="227"/>
      <c r="AP85" s="228"/>
      <c r="AQ85" s="563" t="s">
        <v>328</v>
      </c>
      <c r="AR85" s="564">
        <v>379.57</v>
      </c>
      <c r="AS85" s="565">
        <v>445.13</v>
      </c>
      <c r="AT85" s="563" t="s">
        <v>386</v>
      </c>
      <c r="AU85" s="564">
        <v>472.36</v>
      </c>
      <c r="AV85" s="565">
        <v>554.42999999999995</v>
      </c>
      <c r="AW85" s="284" t="s">
        <v>500</v>
      </c>
      <c r="AX85" s="285">
        <v>470.04923300000002</v>
      </c>
      <c r="AY85" s="285">
        <v>22.94</v>
      </c>
      <c r="AZ85" s="285">
        <v>24.21</v>
      </c>
      <c r="BA85" s="286">
        <v>517.19923300000005</v>
      </c>
    </row>
    <row r="86" spans="1:53" s="118" customFormat="1" ht="12" customHeight="1" x14ac:dyDescent="0.25">
      <c r="A86" s="489" t="s">
        <v>32</v>
      </c>
      <c r="B86" s="490" t="s">
        <v>32</v>
      </c>
      <c r="C86" s="543" t="s">
        <v>125</v>
      </c>
      <c r="D86" s="566" t="s">
        <v>263</v>
      </c>
      <c r="E86" s="567">
        <v>64.457999999999998</v>
      </c>
      <c r="F86" s="568">
        <v>112.19799999999999</v>
      </c>
      <c r="G86" s="566" t="s">
        <v>323</v>
      </c>
      <c r="H86" s="567">
        <v>60.415999999999997</v>
      </c>
      <c r="I86" s="568">
        <v>137.99</v>
      </c>
      <c r="J86" s="566" t="s">
        <v>295</v>
      </c>
      <c r="K86" s="567">
        <v>61.055999999999997</v>
      </c>
      <c r="L86" s="568">
        <v>214.16499999999999</v>
      </c>
      <c r="M86" s="566" t="s">
        <v>324</v>
      </c>
      <c r="N86" s="567">
        <v>98.266999999999996</v>
      </c>
      <c r="O86" s="568">
        <v>268.06450000000001</v>
      </c>
      <c r="P86" s="229" t="s">
        <v>363</v>
      </c>
      <c r="Q86" s="230">
        <v>137.81700000000001</v>
      </c>
      <c r="R86" s="231">
        <v>482.06639999999999</v>
      </c>
      <c r="S86" s="229" t="s">
        <v>545</v>
      </c>
      <c r="T86" s="230">
        <v>189.13800000000001</v>
      </c>
      <c r="U86" s="231">
        <v>523.83500000000004</v>
      </c>
      <c r="V86" s="229" t="s">
        <v>299</v>
      </c>
      <c r="W86" s="230">
        <v>346.161</v>
      </c>
      <c r="X86" s="231">
        <v>477.27249999999998</v>
      </c>
      <c r="Y86" s="229" t="s">
        <v>364</v>
      </c>
      <c r="Z86" s="230">
        <v>436.71300000000002</v>
      </c>
      <c r="AA86" s="231">
        <v>501.90989999999999</v>
      </c>
      <c r="AB86" s="229" t="s">
        <v>223</v>
      </c>
      <c r="AC86" s="230">
        <v>543.97119999999995</v>
      </c>
      <c r="AD86" s="231">
        <v>606.61239999999998</v>
      </c>
      <c r="AE86" s="229" t="s">
        <v>301</v>
      </c>
      <c r="AF86" s="230">
        <v>560.83519999999999</v>
      </c>
      <c r="AG86" s="231">
        <v>724.8356</v>
      </c>
      <c r="AH86" s="229" t="s">
        <v>466</v>
      </c>
      <c r="AI86" s="230">
        <v>534.55520000000001</v>
      </c>
      <c r="AJ86" s="231">
        <v>709.89260000000002</v>
      </c>
      <c r="AK86" s="238" t="s">
        <v>282</v>
      </c>
      <c r="AL86" s="230">
        <v>595.08249999999998</v>
      </c>
      <c r="AM86" s="231">
        <v>1139.6383000000001</v>
      </c>
      <c r="AN86" s="240" t="s">
        <v>448</v>
      </c>
      <c r="AO86" s="230">
        <v>709.30690000000004</v>
      </c>
      <c r="AP86" s="231">
        <v>1523.2683</v>
      </c>
      <c r="AQ86" s="560" t="s">
        <v>477</v>
      </c>
      <c r="AR86" s="561">
        <v>870.53309999999999</v>
      </c>
      <c r="AS86" s="562">
        <v>1606.5061000000001</v>
      </c>
      <c r="AT86" s="560" t="s">
        <v>318</v>
      </c>
      <c r="AU86" s="561">
        <v>1097.1993</v>
      </c>
      <c r="AV86" s="562">
        <v>1855.0952</v>
      </c>
      <c r="AW86" s="278" t="s">
        <v>276</v>
      </c>
      <c r="AX86" s="279">
        <v>1381.2371720000001</v>
      </c>
      <c r="AY86" s="279">
        <v>48.501474999999999</v>
      </c>
      <c r="AZ86" s="279">
        <v>180.93925999999999</v>
      </c>
      <c r="BA86" s="280">
        <v>1854.2545849999999</v>
      </c>
    </row>
    <row r="87" spans="1:53" s="118" customFormat="1" ht="12" customHeight="1" x14ac:dyDescent="0.25">
      <c r="A87" s="827" t="s">
        <v>35</v>
      </c>
      <c r="B87" s="820" t="s">
        <v>377</v>
      </c>
      <c r="C87" s="544" t="s">
        <v>134</v>
      </c>
      <c r="D87" s="566" t="s">
        <v>372</v>
      </c>
      <c r="E87" s="567">
        <v>2.2999999999999998</v>
      </c>
      <c r="F87" s="568">
        <v>2.2999999999999998</v>
      </c>
      <c r="G87" s="566" t="s">
        <v>334</v>
      </c>
      <c r="H87" s="567">
        <v>2.2999999999999998</v>
      </c>
      <c r="I87" s="568">
        <v>8.07</v>
      </c>
      <c r="J87" s="566" t="s">
        <v>257</v>
      </c>
      <c r="K87" s="567">
        <v>2.8839999999999999</v>
      </c>
      <c r="L87" s="568">
        <v>10.194000000000001</v>
      </c>
      <c r="M87" s="566" t="s">
        <v>293</v>
      </c>
      <c r="N87" s="567">
        <v>6.84</v>
      </c>
      <c r="O87" s="568">
        <v>17.02</v>
      </c>
      <c r="P87" s="229" t="s">
        <v>329</v>
      </c>
      <c r="Q87" s="230">
        <v>14.582000000000001</v>
      </c>
      <c r="R87" s="231">
        <v>27.7851</v>
      </c>
      <c r="S87" s="229" t="s">
        <v>261</v>
      </c>
      <c r="T87" s="230">
        <v>20.962</v>
      </c>
      <c r="U87" s="231">
        <v>28.072500000000002</v>
      </c>
      <c r="V87" s="229" t="s">
        <v>336</v>
      </c>
      <c r="W87" s="230">
        <v>23.501999999999999</v>
      </c>
      <c r="X87" s="231">
        <v>31.042000000000002</v>
      </c>
      <c r="Y87" s="229" t="s">
        <v>332</v>
      </c>
      <c r="Z87" s="230">
        <v>26.27</v>
      </c>
      <c r="AA87" s="231">
        <v>34.718000000000004</v>
      </c>
      <c r="AB87" s="229" t="s">
        <v>264</v>
      </c>
      <c r="AC87" s="230">
        <v>21.26</v>
      </c>
      <c r="AD87" s="231">
        <v>25.83</v>
      </c>
      <c r="AE87" s="229" t="s">
        <v>332</v>
      </c>
      <c r="AF87" s="230">
        <v>18.43</v>
      </c>
      <c r="AG87" s="231">
        <v>24.34</v>
      </c>
      <c r="AH87" s="229" t="s">
        <v>369</v>
      </c>
      <c r="AI87" s="230">
        <v>25.77</v>
      </c>
      <c r="AJ87" s="231">
        <v>39.838799999999999</v>
      </c>
      <c r="AK87" s="238" t="s">
        <v>296</v>
      </c>
      <c r="AL87" s="230">
        <v>35.57</v>
      </c>
      <c r="AM87" s="231">
        <v>75.7988</v>
      </c>
      <c r="AN87" s="240" t="s">
        <v>295</v>
      </c>
      <c r="AO87" s="230">
        <v>38.130000000000003</v>
      </c>
      <c r="AP87" s="231">
        <v>114.75879999999999</v>
      </c>
      <c r="AQ87" s="557" t="s">
        <v>362</v>
      </c>
      <c r="AR87" s="558">
        <v>70.038799999999995</v>
      </c>
      <c r="AS87" s="559">
        <v>108.5438</v>
      </c>
      <c r="AT87" s="557" t="s">
        <v>325</v>
      </c>
      <c r="AU87" s="558">
        <v>110.95</v>
      </c>
      <c r="AV87" s="559">
        <v>141.35499999999999</v>
      </c>
      <c r="AW87" s="223" t="s">
        <v>331</v>
      </c>
      <c r="AX87" s="206">
        <v>95.108022000000005</v>
      </c>
      <c r="AY87" s="206">
        <v>3.1619999999999999</v>
      </c>
      <c r="AZ87" s="206">
        <v>3.6</v>
      </c>
      <c r="BA87" s="207">
        <v>116.68002199999999</v>
      </c>
    </row>
    <row r="88" spans="1:53" s="118" customFormat="1" ht="12" customHeight="1" x14ac:dyDescent="0.25">
      <c r="A88" s="827"/>
      <c r="B88" s="821"/>
      <c r="C88" s="583" t="s">
        <v>131</v>
      </c>
      <c r="D88" s="569"/>
      <c r="E88" s="570"/>
      <c r="F88" s="571"/>
      <c r="G88" s="569"/>
      <c r="H88" s="570"/>
      <c r="I88" s="571"/>
      <c r="J88" s="569"/>
      <c r="K88" s="570"/>
      <c r="L88" s="571"/>
      <c r="M88" s="569" t="s">
        <v>53</v>
      </c>
      <c r="N88" s="570" t="s">
        <v>53</v>
      </c>
      <c r="O88" s="571" t="s">
        <v>53</v>
      </c>
      <c r="P88" s="199" t="s">
        <v>53</v>
      </c>
      <c r="Q88" s="200" t="s">
        <v>53</v>
      </c>
      <c r="R88" s="201" t="s">
        <v>53</v>
      </c>
      <c r="S88" s="199" t="s">
        <v>53</v>
      </c>
      <c r="T88" s="200" t="s">
        <v>53</v>
      </c>
      <c r="U88" s="201" t="s">
        <v>53</v>
      </c>
      <c r="V88" s="199" t="s">
        <v>53</v>
      </c>
      <c r="W88" s="200" t="s">
        <v>53</v>
      </c>
      <c r="X88" s="201" t="s">
        <v>53</v>
      </c>
      <c r="Y88" s="199" t="s">
        <v>53</v>
      </c>
      <c r="Z88" s="200" t="s">
        <v>53</v>
      </c>
      <c r="AA88" s="201" t="s">
        <v>53</v>
      </c>
      <c r="AB88" s="199" t="s">
        <v>53</v>
      </c>
      <c r="AC88" s="200" t="s">
        <v>53</v>
      </c>
      <c r="AD88" s="201" t="s">
        <v>53</v>
      </c>
      <c r="AE88" s="199" t="s">
        <v>53</v>
      </c>
      <c r="AF88" s="200" t="s">
        <v>53</v>
      </c>
      <c r="AG88" s="201" t="s">
        <v>53</v>
      </c>
      <c r="AH88" s="199" t="s">
        <v>53</v>
      </c>
      <c r="AI88" s="200" t="s">
        <v>53</v>
      </c>
      <c r="AJ88" s="201" t="s">
        <v>53</v>
      </c>
      <c r="AK88" s="225" t="s">
        <v>53</v>
      </c>
      <c r="AL88" s="200" t="s">
        <v>53</v>
      </c>
      <c r="AM88" s="201" t="s">
        <v>53</v>
      </c>
      <c r="AN88" s="222" t="s">
        <v>330</v>
      </c>
      <c r="AO88" s="200">
        <v>33.479999999999997</v>
      </c>
      <c r="AP88" s="201">
        <v>38.61</v>
      </c>
      <c r="AQ88" s="560" t="s">
        <v>263</v>
      </c>
      <c r="AR88" s="561">
        <v>42.35</v>
      </c>
      <c r="AS88" s="562">
        <v>65.86</v>
      </c>
      <c r="AT88" s="560" t="s">
        <v>259</v>
      </c>
      <c r="AU88" s="561">
        <v>45.5</v>
      </c>
      <c r="AV88" s="562">
        <v>70.11</v>
      </c>
      <c r="AW88" s="281" t="s">
        <v>264</v>
      </c>
      <c r="AX88" s="282">
        <v>45.55</v>
      </c>
      <c r="AY88" s="282" t="s">
        <v>53</v>
      </c>
      <c r="AZ88" s="282" t="s">
        <v>53</v>
      </c>
      <c r="BA88" s="283">
        <v>83.5</v>
      </c>
    </row>
    <row r="89" spans="1:53" s="118" customFormat="1" ht="12" customHeight="1" x14ac:dyDescent="0.25">
      <c r="A89" s="827"/>
      <c r="B89" s="821"/>
      <c r="C89" s="583" t="s">
        <v>949</v>
      </c>
      <c r="D89" s="569"/>
      <c r="E89" s="570"/>
      <c r="F89" s="571"/>
      <c r="G89" s="569"/>
      <c r="H89" s="570"/>
      <c r="I89" s="571"/>
      <c r="J89" s="569"/>
      <c r="K89" s="570"/>
      <c r="L89" s="571"/>
      <c r="M89" s="569"/>
      <c r="N89" s="570"/>
      <c r="O89" s="571"/>
      <c r="P89" s="199"/>
      <c r="Q89" s="200"/>
      <c r="R89" s="201"/>
      <c r="S89" s="199" t="s">
        <v>53</v>
      </c>
      <c r="T89" s="200" t="s">
        <v>53</v>
      </c>
      <c r="U89" s="201" t="s">
        <v>53</v>
      </c>
      <c r="V89" s="199" t="s">
        <v>53</v>
      </c>
      <c r="W89" s="200" t="s">
        <v>53</v>
      </c>
      <c r="X89" s="201" t="s">
        <v>53</v>
      </c>
      <c r="Y89" s="199" t="s">
        <v>53</v>
      </c>
      <c r="Z89" s="200" t="s">
        <v>53</v>
      </c>
      <c r="AA89" s="201" t="s">
        <v>53</v>
      </c>
      <c r="AB89" s="199" t="s">
        <v>292</v>
      </c>
      <c r="AC89" s="200">
        <v>3.8650000000000002</v>
      </c>
      <c r="AD89" s="201">
        <v>6.8150000000000004</v>
      </c>
      <c r="AE89" s="199" t="s">
        <v>53</v>
      </c>
      <c r="AF89" s="200" t="s">
        <v>53</v>
      </c>
      <c r="AG89" s="201" t="s">
        <v>53</v>
      </c>
      <c r="AH89" s="199" t="s">
        <v>256</v>
      </c>
      <c r="AI89" s="200">
        <v>0.52</v>
      </c>
      <c r="AJ89" s="201">
        <v>1.23</v>
      </c>
      <c r="AK89" s="225" t="s">
        <v>334</v>
      </c>
      <c r="AL89" s="200">
        <v>0.56999999999999995</v>
      </c>
      <c r="AM89" s="201">
        <v>0.86</v>
      </c>
      <c r="AN89" s="222" t="s">
        <v>335</v>
      </c>
      <c r="AO89" s="200">
        <v>1.29</v>
      </c>
      <c r="AP89" s="201">
        <v>2.92</v>
      </c>
      <c r="AQ89" s="560" t="s">
        <v>257</v>
      </c>
      <c r="AR89" s="561">
        <v>2.92</v>
      </c>
      <c r="AS89" s="562">
        <v>3.56</v>
      </c>
      <c r="AT89" s="560" t="s">
        <v>329</v>
      </c>
      <c r="AU89" s="561">
        <v>3.26</v>
      </c>
      <c r="AV89" s="562">
        <v>5.7130000000000001</v>
      </c>
      <c r="AW89" s="281" t="s">
        <v>268</v>
      </c>
      <c r="AX89" s="282">
        <v>41.271554000000002</v>
      </c>
      <c r="AY89" s="282">
        <v>4.681629</v>
      </c>
      <c r="AZ89" s="282">
        <v>5.0599999999999996</v>
      </c>
      <c r="BA89" s="283">
        <v>51.043182999999999</v>
      </c>
    </row>
    <row r="90" spans="1:53" s="118" customFormat="1" ht="12" customHeight="1" x14ac:dyDescent="0.25">
      <c r="A90" s="827"/>
      <c r="B90" s="821"/>
      <c r="C90" s="545" t="s">
        <v>133</v>
      </c>
      <c r="D90" s="569" t="s">
        <v>53</v>
      </c>
      <c r="E90" s="570" t="s">
        <v>53</v>
      </c>
      <c r="F90" s="571" t="s">
        <v>53</v>
      </c>
      <c r="G90" s="569" t="s">
        <v>53</v>
      </c>
      <c r="H90" s="570" t="s">
        <v>53</v>
      </c>
      <c r="I90" s="571" t="s">
        <v>53</v>
      </c>
      <c r="J90" s="569" t="s">
        <v>53</v>
      </c>
      <c r="K90" s="570" t="s">
        <v>53</v>
      </c>
      <c r="L90" s="571" t="s">
        <v>53</v>
      </c>
      <c r="M90" s="569" t="s">
        <v>53</v>
      </c>
      <c r="N90" s="570" t="s">
        <v>53</v>
      </c>
      <c r="O90" s="571" t="s">
        <v>53</v>
      </c>
      <c r="P90" s="199" t="s">
        <v>53</v>
      </c>
      <c r="Q90" s="200" t="s">
        <v>53</v>
      </c>
      <c r="R90" s="201" t="s">
        <v>53</v>
      </c>
      <c r="S90" s="199" t="s">
        <v>255</v>
      </c>
      <c r="T90" s="200">
        <v>2.04</v>
      </c>
      <c r="U90" s="201">
        <v>2.11</v>
      </c>
      <c r="V90" s="199" t="s">
        <v>334</v>
      </c>
      <c r="W90" s="200">
        <v>2.04</v>
      </c>
      <c r="X90" s="201">
        <v>2.35</v>
      </c>
      <c r="Y90" s="199" t="s">
        <v>334</v>
      </c>
      <c r="Z90" s="200">
        <v>1.31</v>
      </c>
      <c r="AA90" s="201">
        <v>1.55</v>
      </c>
      <c r="AB90" s="199" t="s">
        <v>256</v>
      </c>
      <c r="AC90" s="200" t="s">
        <v>850</v>
      </c>
      <c r="AD90" s="201">
        <v>1.1000000000000001</v>
      </c>
      <c r="AE90" s="199" t="s">
        <v>334</v>
      </c>
      <c r="AF90" s="200">
        <v>1.05</v>
      </c>
      <c r="AG90" s="201">
        <v>1.07</v>
      </c>
      <c r="AH90" s="199" t="s">
        <v>334</v>
      </c>
      <c r="AI90" s="200">
        <v>1.05</v>
      </c>
      <c r="AJ90" s="201">
        <v>1.07</v>
      </c>
      <c r="AK90" s="225" t="s">
        <v>334</v>
      </c>
      <c r="AL90" s="200" t="s">
        <v>850</v>
      </c>
      <c r="AM90" s="201">
        <v>1.03</v>
      </c>
      <c r="AN90" s="222" t="s">
        <v>334</v>
      </c>
      <c r="AO90" s="200">
        <v>1.02</v>
      </c>
      <c r="AP90" s="201">
        <v>1.03</v>
      </c>
      <c r="AQ90" s="560" t="s">
        <v>293</v>
      </c>
      <c r="AR90" s="561">
        <v>1.07</v>
      </c>
      <c r="AS90" s="562">
        <v>1.48</v>
      </c>
      <c r="AT90" s="560" t="s">
        <v>293</v>
      </c>
      <c r="AU90" s="561">
        <v>0.92</v>
      </c>
      <c r="AV90" s="562">
        <v>2.2799999999999998</v>
      </c>
      <c r="AW90" s="281" t="s">
        <v>292</v>
      </c>
      <c r="AX90" s="282">
        <v>0.64</v>
      </c>
      <c r="AY90" s="282" t="s">
        <v>53</v>
      </c>
      <c r="AZ90" s="282" t="s">
        <v>53</v>
      </c>
      <c r="BA90" s="283">
        <v>2.3551380000000002</v>
      </c>
    </row>
    <row r="91" spans="1:53" s="118" customFormat="1" ht="12" customHeight="1" x14ac:dyDescent="0.25">
      <c r="A91" s="827"/>
      <c r="B91" s="821"/>
      <c r="C91" s="545" t="s">
        <v>135</v>
      </c>
      <c r="D91" s="569"/>
      <c r="E91" s="570"/>
      <c r="F91" s="571"/>
      <c r="G91" s="569"/>
      <c r="H91" s="570"/>
      <c r="I91" s="571"/>
      <c r="J91" s="569"/>
      <c r="K91" s="570"/>
      <c r="L91" s="571"/>
      <c r="M91" s="569"/>
      <c r="N91" s="570"/>
      <c r="O91" s="571"/>
      <c r="P91" s="199" t="s">
        <v>53</v>
      </c>
      <c r="Q91" s="200" t="s">
        <v>53</v>
      </c>
      <c r="R91" s="201" t="s">
        <v>53</v>
      </c>
      <c r="S91" s="199" t="s">
        <v>53</v>
      </c>
      <c r="T91" s="200" t="s">
        <v>53</v>
      </c>
      <c r="U91" s="201" t="s">
        <v>53</v>
      </c>
      <c r="V91" s="199" t="s">
        <v>53</v>
      </c>
      <c r="W91" s="200" t="s">
        <v>53</v>
      </c>
      <c r="X91" s="201" t="s">
        <v>53</v>
      </c>
      <c r="Y91" s="199" t="s">
        <v>53</v>
      </c>
      <c r="Z91" s="200" t="s">
        <v>53</v>
      </c>
      <c r="AA91" s="201" t="s">
        <v>53</v>
      </c>
      <c r="AB91" s="199" t="s">
        <v>53</v>
      </c>
      <c r="AC91" s="200" t="s">
        <v>53</v>
      </c>
      <c r="AD91" s="201" t="s">
        <v>53</v>
      </c>
      <c r="AE91" s="199" t="s">
        <v>53</v>
      </c>
      <c r="AF91" s="200" t="s">
        <v>53</v>
      </c>
      <c r="AG91" s="201" t="s">
        <v>53</v>
      </c>
      <c r="AH91" s="199" t="s">
        <v>53</v>
      </c>
      <c r="AI91" s="200" t="s">
        <v>53</v>
      </c>
      <c r="AJ91" s="201" t="s">
        <v>53</v>
      </c>
      <c r="AK91" s="225" t="s">
        <v>53</v>
      </c>
      <c r="AL91" s="200">
        <v>0.09</v>
      </c>
      <c r="AM91" s="201" t="s">
        <v>53</v>
      </c>
      <c r="AN91" s="222" t="s">
        <v>53</v>
      </c>
      <c r="AO91" s="200" t="s">
        <v>53</v>
      </c>
      <c r="AP91" s="201" t="s">
        <v>53</v>
      </c>
      <c r="AQ91" s="560" t="s">
        <v>53</v>
      </c>
      <c r="AR91" s="561" t="s">
        <v>53</v>
      </c>
      <c r="AS91" s="562" t="s">
        <v>53</v>
      </c>
      <c r="AT91" s="560" t="s">
        <v>372</v>
      </c>
      <c r="AU91" s="561">
        <v>0.3</v>
      </c>
      <c r="AV91" s="562">
        <v>0.63</v>
      </c>
      <c r="AW91" s="281" t="s">
        <v>256</v>
      </c>
      <c r="AX91" s="282">
        <v>4.1798000000000002E-2</v>
      </c>
      <c r="AY91" s="282" t="s">
        <v>333</v>
      </c>
      <c r="AZ91" s="282" t="s">
        <v>53</v>
      </c>
      <c r="BA91" s="283">
        <v>0.26179799999999998</v>
      </c>
    </row>
    <row r="92" spans="1:53" s="118" customFormat="1" ht="12" customHeight="1" x14ac:dyDescent="0.25">
      <c r="A92" s="827"/>
      <c r="B92" s="822"/>
      <c r="C92" s="545" t="s">
        <v>126</v>
      </c>
      <c r="D92" s="569"/>
      <c r="E92" s="570"/>
      <c r="F92" s="571"/>
      <c r="G92" s="569"/>
      <c r="H92" s="570"/>
      <c r="I92" s="571"/>
      <c r="J92" s="569"/>
      <c r="K92" s="570"/>
      <c r="L92" s="571"/>
      <c r="M92" s="569"/>
      <c r="N92" s="570"/>
      <c r="O92" s="571"/>
      <c r="P92" s="199" t="s">
        <v>53</v>
      </c>
      <c r="Q92" s="200" t="s">
        <v>53</v>
      </c>
      <c r="R92" s="201" t="s">
        <v>53</v>
      </c>
      <c r="S92" s="199" t="s">
        <v>53</v>
      </c>
      <c r="T92" s="200" t="s">
        <v>53</v>
      </c>
      <c r="U92" s="201" t="s">
        <v>53</v>
      </c>
      <c r="V92" s="199" t="s">
        <v>53</v>
      </c>
      <c r="W92" s="200" t="s">
        <v>53</v>
      </c>
      <c r="X92" s="201" t="s">
        <v>53</v>
      </c>
      <c r="Y92" s="199" t="s">
        <v>53</v>
      </c>
      <c r="Z92" s="200" t="s">
        <v>53</v>
      </c>
      <c r="AA92" s="201" t="s">
        <v>53</v>
      </c>
      <c r="AB92" s="199" t="s">
        <v>53</v>
      </c>
      <c r="AC92" s="200" t="s">
        <v>53</v>
      </c>
      <c r="AD92" s="201" t="s">
        <v>53</v>
      </c>
      <c r="AE92" s="199" t="s">
        <v>53</v>
      </c>
      <c r="AF92" s="200" t="s">
        <v>53</v>
      </c>
      <c r="AG92" s="201" t="s">
        <v>53</v>
      </c>
      <c r="AH92" s="199" t="s">
        <v>53</v>
      </c>
      <c r="AI92" s="200" t="s">
        <v>53</v>
      </c>
      <c r="AJ92" s="201" t="s">
        <v>53</v>
      </c>
      <c r="AK92" s="225" t="s">
        <v>53</v>
      </c>
      <c r="AL92" s="200" t="s">
        <v>53</v>
      </c>
      <c r="AM92" s="201" t="s">
        <v>53</v>
      </c>
      <c r="AN92" s="222" t="s">
        <v>53</v>
      </c>
      <c r="AO92" s="200" t="s">
        <v>53</v>
      </c>
      <c r="AP92" s="201" t="s">
        <v>53</v>
      </c>
      <c r="AQ92" s="560" t="s">
        <v>53</v>
      </c>
      <c r="AR92" s="561" t="s">
        <v>53</v>
      </c>
      <c r="AS92" s="562" t="s">
        <v>53</v>
      </c>
      <c r="AT92" s="560" t="s">
        <v>53</v>
      </c>
      <c r="AU92" s="561" t="s">
        <v>53</v>
      </c>
      <c r="AV92" s="562" t="s">
        <v>53</v>
      </c>
      <c r="AW92" s="281" t="s">
        <v>53</v>
      </c>
      <c r="AX92" s="282" t="s">
        <v>53</v>
      </c>
      <c r="AY92" s="282" t="s">
        <v>53</v>
      </c>
      <c r="AZ92" s="282" t="s">
        <v>53</v>
      </c>
      <c r="BA92" s="283"/>
    </row>
    <row r="93" spans="1:53" s="118" customFormat="1" ht="12" customHeight="1" x14ac:dyDescent="0.25">
      <c r="A93" s="827"/>
      <c r="B93" s="822"/>
      <c r="C93" s="545" t="s">
        <v>127</v>
      </c>
      <c r="D93" s="569"/>
      <c r="E93" s="570"/>
      <c r="F93" s="571"/>
      <c r="G93" s="569" t="s">
        <v>53</v>
      </c>
      <c r="H93" s="570" t="s">
        <v>53</v>
      </c>
      <c r="I93" s="571" t="s">
        <v>53</v>
      </c>
      <c r="J93" s="569"/>
      <c r="K93" s="570"/>
      <c r="L93" s="571"/>
      <c r="M93" s="569"/>
      <c r="N93" s="570"/>
      <c r="O93" s="571"/>
      <c r="P93" s="199" t="s">
        <v>53</v>
      </c>
      <c r="Q93" s="200" t="s">
        <v>53</v>
      </c>
      <c r="R93" s="201" t="s">
        <v>53</v>
      </c>
      <c r="S93" s="199"/>
      <c r="T93" s="200"/>
      <c r="U93" s="201"/>
      <c r="V93" s="199"/>
      <c r="W93" s="200"/>
      <c r="X93" s="201"/>
      <c r="Y93" s="199" t="s">
        <v>53</v>
      </c>
      <c r="Z93" s="200" t="s">
        <v>53</v>
      </c>
      <c r="AA93" s="201" t="s">
        <v>53</v>
      </c>
      <c r="AB93" s="199" t="s">
        <v>53</v>
      </c>
      <c r="AC93" s="200" t="s">
        <v>53</v>
      </c>
      <c r="AD93" s="201" t="s">
        <v>53</v>
      </c>
      <c r="AE93" s="199" t="s">
        <v>53</v>
      </c>
      <c r="AF93" s="200" t="s">
        <v>53</v>
      </c>
      <c r="AG93" s="201" t="s">
        <v>53</v>
      </c>
      <c r="AH93" s="199" t="s">
        <v>53</v>
      </c>
      <c r="AI93" s="200" t="s">
        <v>53</v>
      </c>
      <c r="AJ93" s="201" t="s">
        <v>53</v>
      </c>
      <c r="AK93" s="225" t="s">
        <v>53</v>
      </c>
      <c r="AL93" s="200" t="s">
        <v>53</v>
      </c>
      <c r="AM93" s="201" t="s">
        <v>53</v>
      </c>
      <c r="AN93" s="222" t="s">
        <v>53</v>
      </c>
      <c r="AO93" s="200" t="s">
        <v>53</v>
      </c>
      <c r="AP93" s="201" t="s">
        <v>53</v>
      </c>
      <c r="AQ93" s="560" t="s">
        <v>53</v>
      </c>
      <c r="AR93" s="561" t="s">
        <v>53</v>
      </c>
      <c r="AS93" s="562" t="s">
        <v>53</v>
      </c>
      <c r="AT93" s="560" t="s">
        <v>53</v>
      </c>
      <c r="AU93" s="561" t="s">
        <v>53</v>
      </c>
      <c r="AV93" s="562" t="s">
        <v>53</v>
      </c>
      <c r="AW93" s="281" t="s">
        <v>53</v>
      </c>
      <c r="AX93" s="282" t="s">
        <v>53</v>
      </c>
      <c r="AY93" s="282" t="s">
        <v>53</v>
      </c>
      <c r="AZ93" s="282" t="s">
        <v>53</v>
      </c>
      <c r="BA93" s="283"/>
    </row>
    <row r="94" spans="1:53" s="118" customFormat="1" ht="12" customHeight="1" x14ac:dyDescent="0.25">
      <c r="A94" s="827"/>
      <c r="B94" s="822"/>
      <c r="C94" s="545" t="s">
        <v>128</v>
      </c>
      <c r="D94" s="569"/>
      <c r="E94" s="570"/>
      <c r="F94" s="571"/>
      <c r="G94" s="569" t="s">
        <v>53</v>
      </c>
      <c r="H94" s="570" t="s">
        <v>53</v>
      </c>
      <c r="I94" s="571" t="s">
        <v>53</v>
      </c>
      <c r="J94" s="569"/>
      <c r="K94" s="570"/>
      <c r="L94" s="571"/>
      <c r="M94" s="569"/>
      <c r="N94" s="570"/>
      <c r="O94" s="571"/>
      <c r="P94" s="199" t="s">
        <v>53</v>
      </c>
      <c r="Q94" s="200" t="s">
        <v>53</v>
      </c>
      <c r="R94" s="201" t="s">
        <v>53</v>
      </c>
      <c r="S94" s="199"/>
      <c r="T94" s="200"/>
      <c r="U94" s="201"/>
      <c r="V94" s="199"/>
      <c r="W94" s="200"/>
      <c r="X94" s="201"/>
      <c r="Y94" s="199"/>
      <c r="Z94" s="200"/>
      <c r="AA94" s="201"/>
      <c r="AB94" s="199"/>
      <c r="AC94" s="200"/>
      <c r="AD94" s="201"/>
      <c r="AE94" s="199"/>
      <c r="AF94" s="200"/>
      <c r="AG94" s="201"/>
      <c r="AH94" s="199"/>
      <c r="AI94" s="200"/>
      <c r="AJ94" s="201"/>
      <c r="AK94" s="225" t="s">
        <v>53</v>
      </c>
      <c r="AL94" s="200" t="s">
        <v>53</v>
      </c>
      <c r="AM94" s="201" t="s">
        <v>53</v>
      </c>
      <c r="AN94" s="222" t="s">
        <v>53</v>
      </c>
      <c r="AO94" s="200" t="s">
        <v>53</v>
      </c>
      <c r="AP94" s="201" t="s">
        <v>53</v>
      </c>
      <c r="AQ94" s="560"/>
      <c r="AR94" s="561"/>
      <c r="AS94" s="562"/>
      <c r="AT94" s="560"/>
      <c r="AU94" s="561"/>
      <c r="AV94" s="562"/>
      <c r="AW94" s="281" t="s">
        <v>53</v>
      </c>
      <c r="AX94" s="282" t="s">
        <v>53</v>
      </c>
      <c r="AY94" s="282" t="s">
        <v>53</v>
      </c>
      <c r="AZ94" s="282" t="s">
        <v>53</v>
      </c>
      <c r="BA94" s="283"/>
    </row>
    <row r="95" spans="1:53" s="118" customFormat="1" ht="12" customHeight="1" x14ac:dyDescent="0.25">
      <c r="A95" s="827"/>
      <c r="B95" s="822"/>
      <c r="C95" s="545" t="s">
        <v>129</v>
      </c>
      <c r="D95" s="569"/>
      <c r="E95" s="570"/>
      <c r="F95" s="571"/>
      <c r="G95" s="569"/>
      <c r="H95" s="570"/>
      <c r="I95" s="571"/>
      <c r="J95" s="569" t="s">
        <v>53</v>
      </c>
      <c r="K95" s="570" t="s">
        <v>53</v>
      </c>
      <c r="L95" s="571" t="s">
        <v>53</v>
      </c>
      <c r="M95" s="569"/>
      <c r="N95" s="570"/>
      <c r="O95" s="571"/>
      <c r="P95" s="199" t="s">
        <v>53</v>
      </c>
      <c r="Q95" s="200" t="s">
        <v>53</v>
      </c>
      <c r="R95" s="201" t="s">
        <v>53</v>
      </c>
      <c r="S95" s="199" t="s">
        <v>53</v>
      </c>
      <c r="T95" s="200" t="s">
        <v>53</v>
      </c>
      <c r="U95" s="201" t="s">
        <v>53</v>
      </c>
      <c r="V95" s="199" t="s">
        <v>53</v>
      </c>
      <c r="W95" s="200" t="s">
        <v>53</v>
      </c>
      <c r="X95" s="201" t="s">
        <v>53</v>
      </c>
      <c r="Y95" s="199" t="s">
        <v>53</v>
      </c>
      <c r="Z95" s="200" t="s">
        <v>53</v>
      </c>
      <c r="AA95" s="201" t="s">
        <v>53</v>
      </c>
      <c r="AB95" s="199" t="s">
        <v>53</v>
      </c>
      <c r="AC95" s="200" t="s">
        <v>53</v>
      </c>
      <c r="AD95" s="201" t="s">
        <v>53</v>
      </c>
      <c r="AE95" s="199" t="s">
        <v>53</v>
      </c>
      <c r="AF95" s="200" t="s">
        <v>53</v>
      </c>
      <c r="AG95" s="201" t="s">
        <v>53</v>
      </c>
      <c r="AH95" s="199" t="s">
        <v>53</v>
      </c>
      <c r="AI95" s="200" t="s">
        <v>53</v>
      </c>
      <c r="AJ95" s="201" t="s">
        <v>53</v>
      </c>
      <c r="AK95" s="225" t="s">
        <v>53</v>
      </c>
      <c r="AL95" s="200" t="s">
        <v>53</v>
      </c>
      <c r="AM95" s="201" t="s">
        <v>53</v>
      </c>
      <c r="AN95" s="222" t="s">
        <v>53</v>
      </c>
      <c r="AO95" s="200" t="s">
        <v>53</v>
      </c>
      <c r="AP95" s="201" t="s">
        <v>53</v>
      </c>
      <c r="AQ95" s="560" t="s">
        <v>53</v>
      </c>
      <c r="AR95" s="561" t="s">
        <v>53</v>
      </c>
      <c r="AS95" s="562" t="s">
        <v>53</v>
      </c>
      <c r="AT95" s="560" t="s">
        <v>255</v>
      </c>
      <c r="AU95" s="561">
        <v>4.32</v>
      </c>
      <c r="AV95" s="562">
        <v>7.74</v>
      </c>
      <c r="AW95" s="281" t="s">
        <v>53</v>
      </c>
      <c r="AX95" s="282" t="s">
        <v>53</v>
      </c>
      <c r="AY95" s="282" t="s">
        <v>53</v>
      </c>
      <c r="AZ95" s="282" t="s">
        <v>53</v>
      </c>
      <c r="BA95" s="283"/>
    </row>
    <row r="96" spans="1:53" s="118" customFormat="1" ht="12" customHeight="1" x14ac:dyDescent="0.25">
      <c r="A96" s="827"/>
      <c r="B96" s="823"/>
      <c r="C96" s="674" t="s">
        <v>917</v>
      </c>
      <c r="D96" s="569" t="s">
        <v>53</v>
      </c>
      <c r="E96" s="570" t="s">
        <v>53</v>
      </c>
      <c r="F96" s="571" t="s">
        <v>53</v>
      </c>
      <c r="G96" s="569" t="s">
        <v>53</v>
      </c>
      <c r="H96" s="570" t="s">
        <v>53</v>
      </c>
      <c r="I96" s="571" t="s">
        <v>53</v>
      </c>
      <c r="J96" s="569" t="s">
        <v>53</v>
      </c>
      <c r="K96" s="570" t="s">
        <v>53</v>
      </c>
      <c r="L96" s="571" t="s">
        <v>53</v>
      </c>
      <c r="M96" s="569" t="s">
        <v>53</v>
      </c>
      <c r="N96" s="570" t="s">
        <v>53</v>
      </c>
      <c r="O96" s="571" t="s">
        <v>53</v>
      </c>
      <c r="P96" s="226" t="s">
        <v>53</v>
      </c>
      <c r="Q96" s="227" t="s">
        <v>53</v>
      </c>
      <c r="R96" s="228" t="s">
        <v>53</v>
      </c>
      <c r="S96" s="226" t="s">
        <v>53</v>
      </c>
      <c r="T96" s="227" t="s">
        <v>53</v>
      </c>
      <c r="U96" s="228" t="s">
        <v>53</v>
      </c>
      <c r="V96" s="226" t="s">
        <v>53</v>
      </c>
      <c r="W96" s="227" t="s">
        <v>53</v>
      </c>
      <c r="X96" s="228" t="s">
        <v>53</v>
      </c>
      <c r="Y96" s="226"/>
      <c r="Z96" s="227"/>
      <c r="AA96" s="228"/>
      <c r="AB96" s="226" t="s">
        <v>53</v>
      </c>
      <c r="AC96" s="227" t="s">
        <v>53</v>
      </c>
      <c r="AD96" s="228" t="s">
        <v>53</v>
      </c>
      <c r="AE96" s="226" t="s">
        <v>53</v>
      </c>
      <c r="AF96" s="227" t="s">
        <v>53</v>
      </c>
      <c r="AG96" s="228" t="s">
        <v>53</v>
      </c>
      <c r="AH96" s="226" t="s">
        <v>53</v>
      </c>
      <c r="AI96" s="227" t="s">
        <v>53</v>
      </c>
      <c r="AJ96" s="228" t="s">
        <v>53</v>
      </c>
      <c r="AK96" s="237" t="s">
        <v>53</v>
      </c>
      <c r="AL96" s="227" t="s">
        <v>53</v>
      </c>
      <c r="AM96" s="228" t="s">
        <v>53</v>
      </c>
      <c r="AN96" s="239" t="s">
        <v>53</v>
      </c>
      <c r="AO96" s="227" t="s">
        <v>53</v>
      </c>
      <c r="AP96" s="228" t="s">
        <v>53</v>
      </c>
      <c r="AQ96" s="563" t="s">
        <v>53</v>
      </c>
      <c r="AR96" s="564" t="s">
        <v>53</v>
      </c>
      <c r="AS96" s="565" t="s">
        <v>53</v>
      </c>
      <c r="AT96" s="563" t="s">
        <v>53</v>
      </c>
      <c r="AU96" s="564" t="s">
        <v>53</v>
      </c>
      <c r="AV96" s="565" t="s">
        <v>53</v>
      </c>
      <c r="AW96" s="239" t="s">
        <v>53</v>
      </c>
      <c r="AX96" s="227" t="s">
        <v>53</v>
      </c>
      <c r="AY96" s="227" t="s">
        <v>53</v>
      </c>
      <c r="AZ96" s="227" t="s">
        <v>53</v>
      </c>
      <c r="BA96" s="228"/>
    </row>
    <row r="97" spans="1:54" s="118" customFormat="1" ht="12" customHeight="1" x14ac:dyDescent="0.25">
      <c r="A97" s="827"/>
      <c r="B97" s="828" t="s">
        <v>43</v>
      </c>
      <c r="C97" s="234" t="s">
        <v>138</v>
      </c>
      <c r="D97" s="566"/>
      <c r="E97" s="567"/>
      <c r="F97" s="568"/>
      <c r="G97" s="566"/>
      <c r="H97" s="567"/>
      <c r="I97" s="568"/>
      <c r="J97" s="566"/>
      <c r="K97" s="567"/>
      <c r="L97" s="568"/>
      <c r="M97" s="566"/>
      <c r="N97" s="567"/>
      <c r="O97" s="568"/>
      <c r="P97" s="229" t="s">
        <v>53</v>
      </c>
      <c r="Q97" s="230" t="s">
        <v>53</v>
      </c>
      <c r="R97" s="231" t="s">
        <v>53</v>
      </c>
      <c r="S97" s="229" t="s">
        <v>293</v>
      </c>
      <c r="T97" s="230" t="s">
        <v>333</v>
      </c>
      <c r="U97" s="231">
        <v>234.63</v>
      </c>
      <c r="V97" s="229" t="s">
        <v>335</v>
      </c>
      <c r="W97" s="230">
        <v>85.94</v>
      </c>
      <c r="X97" s="231">
        <v>370.25</v>
      </c>
      <c r="Y97" s="229" t="s">
        <v>368</v>
      </c>
      <c r="Z97" s="230">
        <v>85.24</v>
      </c>
      <c r="AA97" s="231">
        <v>301.73</v>
      </c>
      <c r="AB97" s="229" t="s">
        <v>330</v>
      </c>
      <c r="AC97" s="230">
        <v>159.69999999999999</v>
      </c>
      <c r="AD97" s="231">
        <v>355.33</v>
      </c>
      <c r="AE97" s="229" t="s">
        <v>264</v>
      </c>
      <c r="AF97" s="230">
        <v>223.25</v>
      </c>
      <c r="AG97" s="231">
        <v>399.12</v>
      </c>
      <c r="AH97" s="229" t="s">
        <v>264</v>
      </c>
      <c r="AI97" s="230">
        <v>173.89</v>
      </c>
      <c r="AJ97" s="231">
        <v>381.68</v>
      </c>
      <c r="AK97" s="238" t="s">
        <v>259</v>
      </c>
      <c r="AL97" s="230">
        <v>213.08</v>
      </c>
      <c r="AM97" s="231">
        <v>360.15</v>
      </c>
      <c r="AN97" s="240" t="s">
        <v>323</v>
      </c>
      <c r="AO97" s="230">
        <v>192.12</v>
      </c>
      <c r="AP97" s="231">
        <v>201.63</v>
      </c>
      <c r="AQ97" s="560" t="s">
        <v>369</v>
      </c>
      <c r="AR97" s="561">
        <v>148.25</v>
      </c>
      <c r="AS97" s="562">
        <v>171.25399999999999</v>
      </c>
      <c r="AT97" s="560" t="s">
        <v>296</v>
      </c>
      <c r="AU97" s="561">
        <v>118.05</v>
      </c>
      <c r="AV97" s="562">
        <v>142.494</v>
      </c>
      <c r="AW97" s="281" t="s">
        <v>264</v>
      </c>
      <c r="AX97" s="282">
        <v>89.11</v>
      </c>
      <c r="AY97" s="282" t="s">
        <v>53</v>
      </c>
      <c r="AZ97" s="282">
        <v>2.97</v>
      </c>
      <c r="BA97" s="283">
        <v>118.824461</v>
      </c>
    </row>
    <row r="98" spans="1:54" s="118" customFormat="1" ht="12" customHeight="1" x14ac:dyDescent="0.25">
      <c r="A98" s="827"/>
      <c r="B98" s="821"/>
      <c r="C98" s="235" t="s">
        <v>946</v>
      </c>
      <c r="D98" s="569" t="s">
        <v>53</v>
      </c>
      <c r="E98" s="570" t="s">
        <v>53</v>
      </c>
      <c r="F98" s="571" t="s">
        <v>53</v>
      </c>
      <c r="G98" s="569" t="s">
        <v>53</v>
      </c>
      <c r="H98" s="570" t="s">
        <v>53</v>
      </c>
      <c r="I98" s="571" t="s">
        <v>53</v>
      </c>
      <c r="J98" s="569" t="s">
        <v>53</v>
      </c>
      <c r="K98" s="570" t="s">
        <v>53</v>
      </c>
      <c r="L98" s="571" t="s">
        <v>53</v>
      </c>
      <c r="M98" s="569" t="s">
        <v>53</v>
      </c>
      <c r="N98" s="570" t="s">
        <v>53</v>
      </c>
      <c r="O98" s="571" t="s">
        <v>53</v>
      </c>
      <c r="P98" s="199" t="s">
        <v>53</v>
      </c>
      <c r="Q98" s="200" t="s">
        <v>53</v>
      </c>
      <c r="R98" s="201" t="s">
        <v>53</v>
      </c>
      <c r="S98" s="199" t="s">
        <v>53</v>
      </c>
      <c r="T98" s="200" t="s">
        <v>53</v>
      </c>
      <c r="U98" s="201" t="s">
        <v>53</v>
      </c>
      <c r="V98" s="199" t="s">
        <v>53</v>
      </c>
      <c r="W98" s="200" t="s">
        <v>53</v>
      </c>
      <c r="X98" s="201" t="s">
        <v>53</v>
      </c>
      <c r="Y98" s="199" t="s">
        <v>53</v>
      </c>
      <c r="Z98" s="200" t="s">
        <v>53</v>
      </c>
      <c r="AA98" s="201" t="s">
        <v>53</v>
      </c>
      <c r="AB98" s="199" t="s">
        <v>256</v>
      </c>
      <c r="AC98" s="200">
        <v>3.89</v>
      </c>
      <c r="AD98" s="201">
        <v>21.29</v>
      </c>
      <c r="AE98" s="199" t="s">
        <v>334</v>
      </c>
      <c r="AF98" s="200">
        <v>20.2</v>
      </c>
      <c r="AG98" s="201">
        <v>23.87</v>
      </c>
      <c r="AH98" s="199" t="s">
        <v>293</v>
      </c>
      <c r="AI98" s="200">
        <v>22.74</v>
      </c>
      <c r="AJ98" s="201">
        <v>22.74</v>
      </c>
      <c r="AK98" s="225" t="s">
        <v>334</v>
      </c>
      <c r="AL98" s="200">
        <v>20.74</v>
      </c>
      <c r="AM98" s="201">
        <v>20.74</v>
      </c>
      <c r="AN98" s="222" t="s">
        <v>334</v>
      </c>
      <c r="AO98" s="200">
        <v>17.12</v>
      </c>
      <c r="AP98" s="201">
        <v>19.28</v>
      </c>
      <c r="AQ98" s="560" t="s">
        <v>292</v>
      </c>
      <c r="AR98" s="561">
        <v>13.64</v>
      </c>
      <c r="AS98" s="562">
        <v>18.578800000000001</v>
      </c>
      <c r="AT98" s="560" t="s">
        <v>335</v>
      </c>
      <c r="AU98" s="561">
        <v>13.58</v>
      </c>
      <c r="AV98" s="562">
        <v>20.078800000000001</v>
      </c>
      <c r="AW98" s="281" t="s">
        <v>258</v>
      </c>
      <c r="AX98" s="282">
        <v>27.155056999999999</v>
      </c>
      <c r="AY98" s="282" t="s">
        <v>53</v>
      </c>
      <c r="AZ98" s="282" t="s">
        <v>53</v>
      </c>
      <c r="BA98" s="283">
        <v>31.633856999999999</v>
      </c>
    </row>
    <row r="99" spans="1:54" s="118" customFormat="1" ht="12" customHeight="1" x14ac:dyDescent="0.25">
      <c r="A99" s="827"/>
      <c r="B99" s="821"/>
      <c r="C99" s="232" t="s">
        <v>194</v>
      </c>
      <c r="D99" s="569"/>
      <c r="E99" s="570"/>
      <c r="F99" s="571"/>
      <c r="G99" s="569"/>
      <c r="H99" s="570"/>
      <c r="I99" s="571"/>
      <c r="J99" s="569"/>
      <c r="K99" s="570"/>
      <c r="L99" s="571"/>
      <c r="M99" s="569"/>
      <c r="N99" s="570"/>
      <c r="O99" s="571"/>
      <c r="P99" s="199"/>
      <c r="Q99" s="200"/>
      <c r="R99" s="201"/>
      <c r="S99" s="199"/>
      <c r="T99" s="200"/>
      <c r="U99" s="201"/>
      <c r="V99" s="199" t="s">
        <v>53</v>
      </c>
      <c r="W99" s="200" t="s">
        <v>53</v>
      </c>
      <c r="X99" s="201" t="s">
        <v>53</v>
      </c>
      <c r="Y99" s="199" t="s">
        <v>53</v>
      </c>
      <c r="Z99" s="200" t="s">
        <v>53</v>
      </c>
      <c r="AA99" s="201" t="s">
        <v>53</v>
      </c>
      <c r="AB99" s="199" t="s">
        <v>53</v>
      </c>
      <c r="AC99" s="200" t="s">
        <v>53</v>
      </c>
      <c r="AD99" s="201" t="s">
        <v>53</v>
      </c>
      <c r="AE99" s="199" t="s">
        <v>53</v>
      </c>
      <c r="AF99" s="200" t="s">
        <v>53</v>
      </c>
      <c r="AG99" s="201" t="s">
        <v>53</v>
      </c>
      <c r="AH99" s="199" t="s">
        <v>53</v>
      </c>
      <c r="AI99" s="200" t="s">
        <v>53</v>
      </c>
      <c r="AJ99" s="201" t="s">
        <v>53</v>
      </c>
      <c r="AK99" s="225" t="s">
        <v>53</v>
      </c>
      <c r="AL99" s="200" t="s">
        <v>53</v>
      </c>
      <c r="AM99" s="201" t="s">
        <v>53</v>
      </c>
      <c r="AN99" s="222" t="s">
        <v>53</v>
      </c>
      <c r="AO99" s="200" t="s">
        <v>53</v>
      </c>
      <c r="AP99" s="201" t="s">
        <v>53</v>
      </c>
      <c r="AQ99" s="560" t="s">
        <v>372</v>
      </c>
      <c r="AR99" s="561">
        <v>0.43</v>
      </c>
      <c r="AS99" s="562">
        <v>0.56000000000000005</v>
      </c>
      <c r="AT99" s="560" t="s">
        <v>372</v>
      </c>
      <c r="AU99" s="561">
        <v>0.43</v>
      </c>
      <c r="AV99" s="562">
        <v>0.59</v>
      </c>
      <c r="AW99" s="281" t="s">
        <v>334</v>
      </c>
      <c r="AX99" s="282">
        <v>0.35632999999999998</v>
      </c>
      <c r="AY99" s="282" t="s">
        <v>53</v>
      </c>
      <c r="AZ99" s="282" t="s">
        <v>53</v>
      </c>
      <c r="BA99" s="283">
        <v>1.9863299999999999</v>
      </c>
    </row>
    <row r="100" spans="1:54" s="118" customFormat="1" ht="12" customHeight="1" x14ac:dyDescent="0.25">
      <c r="A100" s="827"/>
      <c r="B100" s="821"/>
      <c r="C100" s="235" t="s">
        <v>137</v>
      </c>
      <c r="D100" s="569"/>
      <c r="E100" s="570"/>
      <c r="F100" s="571"/>
      <c r="G100" s="569"/>
      <c r="H100" s="570"/>
      <c r="I100" s="571"/>
      <c r="J100" s="569"/>
      <c r="K100" s="570"/>
      <c r="L100" s="571"/>
      <c r="M100" s="569"/>
      <c r="N100" s="570"/>
      <c r="O100" s="571"/>
      <c r="P100" s="199"/>
      <c r="Q100" s="200"/>
      <c r="R100" s="201"/>
      <c r="S100" s="199"/>
      <c r="T100" s="200"/>
      <c r="U100" s="201"/>
      <c r="V100" s="199"/>
      <c r="W100" s="200"/>
      <c r="X100" s="201"/>
      <c r="Y100" s="199"/>
      <c r="Z100" s="200"/>
      <c r="AA100" s="201"/>
      <c r="AB100" s="199" t="s">
        <v>53</v>
      </c>
      <c r="AC100" s="200" t="s">
        <v>53</v>
      </c>
      <c r="AD100" s="201" t="s">
        <v>53</v>
      </c>
      <c r="AE100" s="199" t="s">
        <v>53</v>
      </c>
      <c r="AF100" s="200" t="s">
        <v>53</v>
      </c>
      <c r="AG100" s="201" t="s">
        <v>53</v>
      </c>
      <c r="AH100" s="199" t="s">
        <v>53</v>
      </c>
      <c r="AI100" s="200" t="s">
        <v>53</v>
      </c>
      <c r="AJ100" s="201" t="s">
        <v>53</v>
      </c>
      <c r="AK100" s="225" t="s">
        <v>53</v>
      </c>
      <c r="AL100" s="200" t="s">
        <v>53</v>
      </c>
      <c r="AM100" s="201" t="s">
        <v>53</v>
      </c>
      <c r="AN100" s="222" t="s">
        <v>53</v>
      </c>
      <c r="AO100" s="200" t="s">
        <v>53</v>
      </c>
      <c r="AP100" s="201" t="s">
        <v>53</v>
      </c>
      <c r="AQ100" s="560" t="s">
        <v>53</v>
      </c>
      <c r="AR100" s="561" t="s">
        <v>53</v>
      </c>
      <c r="AS100" s="562" t="s">
        <v>53</v>
      </c>
      <c r="AT100" s="560" t="s">
        <v>53</v>
      </c>
      <c r="AU100" s="561" t="s">
        <v>53</v>
      </c>
      <c r="AV100" s="562" t="s">
        <v>53</v>
      </c>
      <c r="AW100" s="281" t="s">
        <v>255</v>
      </c>
      <c r="AX100" s="282" t="s">
        <v>53</v>
      </c>
      <c r="AY100" s="282" t="s">
        <v>53</v>
      </c>
      <c r="AZ100" s="282" t="s">
        <v>333</v>
      </c>
      <c r="BA100" s="283">
        <v>1.9</v>
      </c>
    </row>
    <row r="101" spans="1:54" s="118" customFormat="1" ht="12" customHeight="1" x14ac:dyDescent="0.25">
      <c r="A101" s="827"/>
      <c r="B101" s="829"/>
      <c r="C101" s="233" t="s">
        <v>136</v>
      </c>
      <c r="D101" s="572"/>
      <c r="E101" s="573"/>
      <c r="F101" s="574"/>
      <c r="G101" s="572"/>
      <c r="H101" s="573"/>
      <c r="I101" s="574"/>
      <c r="J101" s="572"/>
      <c r="K101" s="573"/>
      <c r="L101" s="574"/>
      <c r="M101" s="572"/>
      <c r="N101" s="573"/>
      <c r="O101" s="574"/>
      <c r="P101" s="203"/>
      <c r="Q101" s="204"/>
      <c r="R101" s="205"/>
      <c r="S101" s="203" t="s">
        <v>53</v>
      </c>
      <c r="T101" s="204" t="s">
        <v>53</v>
      </c>
      <c r="U101" s="205" t="s">
        <v>53</v>
      </c>
      <c r="V101" s="203" t="s">
        <v>53</v>
      </c>
      <c r="W101" s="204" t="s">
        <v>53</v>
      </c>
      <c r="X101" s="205" t="s">
        <v>53</v>
      </c>
      <c r="Y101" s="203" t="s">
        <v>53</v>
      </c>
      <c r="Z101" s="204" t="s">
        <v>53</v>
      </c>
      <c r="AA101" s="205" t="s">
        <v>53</v>
      </c>
      <c r="AB101" s="203" t="s">
        <v>372</v>
      </c>
      <c r="AC101" s="204">
        <v>0.27</v>
      </c>
      <c r="AD101" s="205">
        <v>0.55000000000000004</v>
      </c>
      <c r="AE101" s="203" t="s">
        <v>53</v>
      </c>
      <c r="AF101" s="204" t="s">
        <v>53</v>
      </c>
      <c r="AG101" s="205" t="s">
        <v>53</v>
      </c>
      <c r="AH101" s="203" t="s">
        <v>255</v>
      </c>
      <c r="AI101" s="204" t="s">
        <v>53</v>
      </c>
      <c r="AJ101" s="205">
        <v>0.64</v>
      </c>
      <c r="AK101" s="556" t="s">
        <v>256</v>
      </c>
      <c r="AL101" s="204">
        <v>0.73</v>
      </c>
      <c r="AM101" s="205">
        <v>0.93</v>
      </c>
      <c r="AN101" s="224" t="s">
        <v>256</v>
      </c>
      <c r="AO101" s="204">
        <v>0.84</v>
      </c>
      <c r="AP101" s="205">
        <v>4.04</v>
      </c>
      <c r="AQ101" s="575" t="s">
        <v>255</v>
      </c>
      <c r="AR101" s="576">
        <v>0.84</v>
      </c>
      <c r="AS101" s="577">
        <v>3.85</v>
      </c>
      <c r="AT101" s="575" t="s">
        <v>255</v>
      </c>
      <c r="AU101" s="576" t="s">
        <v>53</v>
      </c>
      <c r="AV101" s="577">
        <v>14.74</v>
      </c>
      <c r="AW101" s="224" t="s">
        <v>53</v>
      </c>
      <c r="AX101" s="204">
        <v>0.69786400000000004</v>
      </c>
      <c r="AY101" s="204" t="s">
        <v>53</v>
      </c>
      <c r="AZ101" s="204" t="s">
        <v>53</v>
      </c>
      <c r="BA101" s="205"/>
    </row>
    <row r="102" spans="1:54" ht="15.75" customHeight="1" x14ac:dyDescent="0.25">
      <c r="A102" s="304"/>
      <c r="C102" s="596"/>
      <c r="BB102" s="89"/>
    </row>
    <row r="103" spans="1:54" ht="15.75" customHeight="1" x14ac:dyDescent="0.25">
      <c r="A103" s="304"/>
    </row>
    <row r="104" spans="1:54" ht="15.75" customHeight="1" x14ac:dyDescent="0.25">
      <c r="A104" s="304"/>
    </row>
    <row r="105" spans="1:54" ht="15.75" customHeight="1" x14ac:dyDescent="0.25">
      <c r="A105" s="304"/>
    </row>
    <row r="106" spans="1:54" ht="15.75" customHeight="1" x14ac:dyDescent="0.25">
      <c r="A106" s="304"/>
    </row>
    <row r="107" spans="1:54" ht="15.75" customHeight="1" x14ac:dyDescent="0.25">
      <c r="A107" s="304"/>
    </row>
    <row r="108" spans="1:54" ht="15.75" customHeight="1" x14ac:dyDescent="0.25">
      <c r="A108" s="304"/>
    </row>
  </sheetData>
  <mergeCells count="213">
    <mergeCell ref="V11:X11"/>
    <mergeCell ref="D12:F12"/>
    <mergeCell ref="G12:I12"/>
    <mergeCell ref="J12:L12"/>
    <mergeCell ref="M12:O12"/>
    <mergeCell ref="P12:R12"/>
    <mergeCell ref="S12:U12"/>
    <mergeCell ref="V12:X12"/>
    <mergeCell ref="D13:D14"/>
    <mergeCell ref="E13:E14"/>
    <mergeCell ref="F13:F14"/>
    <mergeCell ref="G13:G14"/>
    <mergeCell ref="H13:H14"/>
    <mergeCell ref="I13:I14"/>
    <mergeCell ref="J13:J14"/>
    <mergeCell ref="Y12:AA12"/>
    <mergeCell ref="AB12:AD12"/>
    <mergeCell ref="K13:K14"/>
    <mergeCell ref="L13:L14"/>
    <mergeCell ref="M13:M14"/>
    <mergeCell ref="N13:N14"/>
    <mergeCell ref="O13:O14"/>
    <mergeCell ref="P13:P14"/>
    <mergeCell ref="AQ12:AS12"/>
    <mergeCell ref="Q13:Q14"/>
    <mergeCell ref="R13:R14"/>
    <mergeCell ref="S13:S14"/>
    <mergeCell ref="T13:T14"/>
    <mergeCell ref="U13:U14"/>
    <mergeCell ref="V13:V14"/>
    <mergeCell ref="AI13:AI14"/>
    <mergeCell ref="AJ13:AJ14"/>
    <mergeCell ref="AT12:AV12"/>
    <mergeCell ref="AW12:BB12"/>
    <mergeCell ref="AE12:AG12"/>
    <mergeCell ref="AH12:AJ12"/>
    <mergeCell ref="AK12:AM12"/>
    <mergeCell ref="AN12:AP12"/>
    <mergeCell ref="W13:W14"/>
    <mergeCell ref="X13:X14"/>
    <mergeCell ref="Y13:Y14"/>
    <mergeCell ref="Z13:Z14"/>
    <mergeCell ref="AA13:AA14"/>
    <mergeCell ref="AB13:AB14"/>
    <mergeCell ref="AK13:AK14"/>
    <mergeCell ref="AL13:AL14"/>
    <mergeCell ref="AM13:AM14"/>
    <mergeCell ref="AN13:AN14"/>
    <mergeCell ref="AC13:AC14"/>
    <mergeCell ref="AD13:AD14"/>
    <mergeCell ref="AE13:AE14"/>
    <mergeCell ref="AF13:AF14"/>
    <mergeCell ref="AG13:AG14"/>
    <mergeCell ref="AH13:AH14"/>
    <mergeCell ref="BB13:BB14"/>
    <mergeCell ref="AU13:AU14"/>
    <mergeCell ref="D25:F25"/>
    <mergeCell ref="G25:I25"/>
    <mergeCell ref="J25:L25"/>
    <mergeCell ref="M25:O25"/>
    <mergeCell ref="P25:R25"/>
    <mergeCell ref="S25:U25"/>
    <mergeCell ref="V25:X25"/>
    <mergeCell ref="Y25:AA25"/>
    <mergeCell ref="AB25:AD25"/>
    <mergeCell ref="AV13:AV14"/>
    <mergeCell ref="AW13:AW14"/>
    <mergeCell ref="AX13:AX14"/>
    <mergeCell ref="AY13:AZ13"/>
    <mergeCell ref="BA13:BA14"/>
    <mergeCell ref="AO13:AO14"/>
    <mergeCell ref="AP13:AP14"/>
    <mergeCell ref="AQ13:AQ14"/>
    <mergeCell ref="AR13:AR14"/>
    <mergeCell ref="AS13:AS14"/>
    <mergeCell ref="AT13:AT14"/>
    <mergeCell ref="M26:M27"/>
    <mergeCell ref="N26:N27"/>
    <mergeCell ref="O26:O27"/>
    <mergeCell ref="P26:P27"/>
    <mergeCell ref="Q26:Q27"/>
    <mergeCell ref="R26:R27"/>
    <mergeCell ref="AW25:BB25"/>
    <mergeCell ref="D26:D27"/>
    <mergeCell ref="E26:E27"/>
    <mergeCell ref="F26:F27"/>
    <mergeCell ref="G26:G27"/>
    <mergeCell ref="H26:H27"/>
    <mergeCell ref="I26:I27"/>
    <mergeCell ref="J26:J27"/>
    <mergeCell ref="K26:K27"/>
    <mergeCell ref="L26:L27"/>
    <mergeCell ref="AE25:AG25"/>
    <mergeCell ref="AH25:AJ25"/>
    <mergeCell ref="AK25:AM25"/>
    <mergeCell ref="AN25:AP25"/>
    <mergeCell ref="AQ25:AS25"/>
    <mergeCell ref="AT25:AV25"/>
    <mergeCell ref="Y26:Y27"/>
    <mergeCell ref="Z26:Z27"/>
    <mergeCell ref="AA26:AA27"/>
    <mergeCell ref="AB26:AB27"/>
    <mergeCell ref="AC26:AC27"/>
    <mergeCell ref="AD26:AD27"/>
    <mergeCell ref="S26:S27"/>
    <mergeCell ref="T26:T27"/>
    <mergeCell ref="U26:U27"/>
    <mergeCell ref="V26:V27"/>
    <mergeCell ref="W26:W27"/>
    <mergeCell ref="X26:X27"/>
    <mergeCell ref="AW26:AW27"/>
    <mergeCell ref="AX26:AX27"/>
    <mergeCell ref="AY26:AZ26"/>
    <mergeCell ref="BA26:BA27"/>
    <mergeCell ref="BB26:BB27"/>
    <mergeCell ref="B28:B31"/>
    <mergeCell ref="AQ26:AQ27"/>
    <mergeCell ref="AR26:AR27"/>
    <mergeCell ref="AS26:AS27"/>
    <mergeCell ref="AT26:AT27"/>
    <mergeCell ref="AU26:AU27"/>
    <mergeCell ref="AV26:AV27"/>
    <mergeCell ref="AK26:AK27"/>
    <mergeCell ref="AL26:AL27"/>
    <mergeCell ref="AM26:AM27"/>
    <mergeCell ref="AN26:AN27"/>
    <mergeCell ref="AO26:AO27"/>
    <mergeCell ref="AP26:AP27"/>
    <mergeCell ref="AE26:AE27"/>
    <mergeCell ref="AF26:AF27"/>
    <mergeCell ref="AG26:AG27"/>
    <mergeCell ref="AH26:AH27"/>
    <mergeCell ref="AI26:AI27"/>
    <mergeCell ref="AJ26:AJ27"/>
    <mergeCell ref="S46:U46"/>
    <mergeCell ref="V46:X46"/>
    <mergeCell ref="Y46:AA46"/>
    <mergeCell ref="AB46:AD46"/>
    <mergeCell ref="B32:B33"/>
    <mergeCell ref="B35:B39"/>
    <mergeCell ref="B42:B43"/>
    <mergeCell ref="D46:F46"/>
    <mergeCell ref="G46:I46"/>
    <mergeCell ref="J46:L46"/>
    <mergeCell ref="M47:M48"/>
    <mergeCell ref="N47:N48"/>
    <mergeCell ref="O47:O48"/>
    <mergeCell ref="P47:P48"/>
    <mergeCell ref="Q47:Q48"/>
    <mergeCell ref="R47:R48"/>
    <mergeCell ref="AW46:BA46"/>
    <mergeCell ref="D47:D48"/>
    <mergeCell ref="E47:E48"/>
    <mergeCell ref="F47:F48"/>
    <mergeCell ref="G47:G48"/>
    <mergeCell ref="H47:H48"/>
    <mergeCell ref="I47:I48"/>
    <mergeCell ref="J47:J48"/>
    <mergeCell ref="K47:K48"/>
    <mergeCell ref="L47:L48"/>
    <mergeCell ref="AE46:AG46"/>
    <mergeCell ref="AH46:AJ46"/>
    <mergeCell ref="AK46:AM46"/>
    <mergeCell ref="AN46:AP46"/>
    <mergeCell ref="AQ46:AS46"/>
    <mergeCell ref="AT46:AV46"/>
    <mergeCell ref="M46:O46"/>
    <mergeCell ref="P46:R46"/>
    <mergeCell ref="Z47:Z48"/>
    <mergeCell ref="AA47:AA48"/>
    <mergeCell ref="AB47:AB48"/>
    <mergeCell ref="AC47:AC48"/>
    <mergeCell ref="AD47:AD48"/>
    <mergeCell ref="S47:S48"/>
    <mergeCell ref="T47:T48"/>
    <mergeCell ref="U47:U48"/>
    <mergeCell ref="V47:V48"/>
    <mergeCell ref="W47:W48"/>
    <mergeCell ref="X47:X48"/>
    <mergeCell ref="AW47:AW48"/>
    <mergeCell ref="AX47:AX48"/>
    <mergeCell ref="AY47:AZ47"/>
    <mergeCell ref="BA47:BA48"/>
    <mergeCell ref="A49:A75"/>
    <mergeCell ref="AQ47:AQ48"/>
    <mergeCell ref="AR47:AR48"/>
    <mergeCell ref="AS47:AS48"/>
    <mergeCell ref="AT47:AT48"/>
    <mergeCell ref="AU47:AU48"/>
    <mergeCell ref="AV47:AV48"/>
    <mergeCell ref="AK47:AK48"/>
    <mergeCell ref="AL47:AL48"/>
    <mergeCell ref="AM47:AM48"/>
    <mergeCell ref="AN47:AN48"/>
    <mergeCell ref="AO47:AO48"/>
    <mergeCell ref="AP47:AP48"/>
    <mergeCell ref="AE47:AE48"/>
    <mergeCell ref="AF47:AF48"/>
    <mergeCell ref="AG47:AG48"/>
    <mergeCell ref="AH47:AH48"/>
    <mergeCell ref="AI47:AI48"/>
    <mergeCell ref="AJ47:AJ48"/>
    <mergeCell ref="Y47:Y48"/>
    <mergeCell ref="B97:B101"/>
    <mergeCell ref="B49:B63"/>
    <mergeCell ref="B64:B68"/>
    <mergeCell ref="B69:B72"/>
    <mergeCell ref="B73:B75"/>
    <mergeCell ref="A76:A85"/>
    <mergeCell ref="B76:B82"/>
    <mergeCell ref="B83:B85"/>
    <mergeCell ref="A87:A101"/>
    <mergeCell ref="B87:B9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7"/>
  <sheetViews>
    <sheetView showGridLines="0" workbookViewId="0"/>
  </sheetViews>
  <sheetFormatPr baseColWidth="10" defaultColWidth="9.109375" defaultRowHeight="15.75" customHeight="1" x14ac:dyDescent="0.25"/>
  <cols>
    <col min="1" max="1" width="9.88671875" style="50" customWidth="1"/>
    <col min="2" max="2" width="16.109375" style="51" customWidth="1"/>
    <col min="3" max="3" width="21.33203125" style="52" customWidth="1"/>
    <col min="4" max="13" width="6.6640625" style="53" customWidth="1"/>
    <col min="14" max="18" width="6.6640625" style="54" customWidth="1"/>
    <col min="19" max="21" width="6.6640625" style="55" customWidth="1"/>
    <col min="22" max="24" width="6.6640625" style="54" customWidth="1"/>
    <col min="25" max="25" width="6.6640625" style="132" customWidth="1"/>
    <col min="26" max="27" width="6.6640625" style="54" customWidth="1"/>
    <col min="28" max="28" width="6.6640625" style="132" customWidth="1"/>
    <col min="29" max="54" width="6.6640625" style="54" customWidth="1"/>
    <col min="55" max="16384" width="9.109375" style="54"/>
  </cols>
  <sheetData>
    <row r="1" spans="1:54" ht="12.9" customHeight="1" x14ac:dyDescent="0.25">
      <c r="A1" s="56"/>
    </row>
    <row r="2" spans="1:54" ht="12.9" customHeight="1" x14ac:dyDescent="0.25">
      <c r="A2" s="56"/>
    </row>
    <row r="3" spans="1:54" ht="12.9" customHeight="1" x14ac:dyDescent="0.25">
      <c r="A3" s="56"/>
    </row>
    <row r="4" spans="1:54" ht="12.9" customHeight="1" x14ac:dyDescent="0.25">
      <c r="A4" s="56"/>
    </row>
    <row r="5" spans="1:54" ht="12.9" customHeight="1" x14ac:dyDescent="0.25">
      <c r="A5" s="56"/>
    </row>
    <row r="6" spans="1:54" ht="12.9" customHeight="1" x14ac:dyDescent="0.25">
      <c r="A6" s="56"/>
    </row>
    <row r="7" spans="1:54" ht="11.25" customHeight="1" x14ac:dyDescent="0.25">
      <c r="A7" s="56"/>
    </row>
    <row r="8" spans="1:54" ht="11.25" customHeight="1" x14ac:dyDescent="0.25">
      <c r="A8" s="56"/>
    </row>
    <row r="9" spans="1:54" ht="15.6" customHeight="1" x14ac:dyDescent="0.25">
      <c r="A9" s="56" t="s">
        <v>879</v>
      </c>
    </row>
    <row r="10" spans="1:54" ht="11.25" customHeight="1" x14ac:dyDescent="0.25">
      <c r="A10" s="16" t="s">
        <v>64</v>
      </c>
    </row>
    <row r="11" spans="1:54" ht="11.25" customHeight="1" thickBot="1" x14ac:dyDescent="0.3">
      <c r="B11" s="57" t="s">
        <v>45</v>
      </c>
      <c r="V11" s="813"/>
      <c r="W11" s="813"/>
      <c r="X11" s="813"/>
    </row>
    <row r="12" spans="1:54" ht="11.25" customHeight="1" x14ac:dyDescent="0.2">
      <c r="B12" s="58"/>
      <c r="C12" s="59"/>
      <c r="D12" s="785" t="s">
        <v>101</v>
      </c>
      <c r="E12" s="786"/>
      <c r="F12" s="787"/>
      <c r="G12" s="785" t="s">
        <v>102</v>
      </c>
      <c r="H12" s="786"/>
      <c r="I12" s="787"/>
      <c r="J12" s="785" t="s">
        <v>103</v>
      </c>
      <c r="K12" s="786"/>
      <c r="L12" s="787"/>
      <c r="M12" s="785" t="s">
        <v>100</v>
      </c>
      <c r="N12" s="786"/>
      <c r="O12" s="787"/>
      <c r="P12" s="785" t="s">
        <v>1</v>
      </c>
      <c r="Q12" s="786"/>
      <c r="R12" s="787"/>
      <c r="S12" s="785" t="s">
        <v>2</v>
      </c>
      <c r="T12" s="786"/>
      <c r="U12" s="787"/>
      <c r="V12" s="785" t="s">
        <v>3</v>
      </c>
      <c r="W12" s="786"/>
      <c r="X12" s="787"/>
      <c r="Y12" s="833">
        <v>2014</v>
      </c>
      <c r="Z12" s="834"/>
      <c r="AA12" s="835"/>
      <c r="AB12" s="814">
        <v>2015</v>
      </c>
      <c r="AC12" s="815"/>
      <c r="AD12" s="816"/>
      <c r="AE12" s="814">
        <v>2016</v>
      </c>
      <c r="AF12" s="815"/>
      <c r="AG12" s="816"/>
      <c r="AH12" s="814">
        <v>2017</v>
      </c>
      <c r="AI12" s="815"/>
      <c r="AJ12" s="816"/>
      <c r="AK12" s="814">
        <v>2018</v>
      </c>
      <c r="AL12" s="815"/>
      <c r="AM12" s="816"/>
      <c r="AN12" s="794">
        <v>2019</v>
      </c>
      <c r="AO12" s="850"/>
      <c r="AP12" s="851"/>
      <c r="AQ12" s="794">
        <v>2020</v>
      </c>
      <c r="AR12" s="850"/>
      <c r="AS12" s="851"/>
      <c r="AT12" s="794">
        <v>2021</v>
      </c>
      <c r="AU12" s="850"/>
      <c r="AV12" s="851"/>
      <c r="AW12" s="843">
        <v>2022</v>
      </c>
      <c r="AX12" s="844"/>
      <c r="AY12" s="844"/>
      <c r="AZ12" s="844"/>
      <c r="BA12" s="844"/>
      <c r="BB12" s="845"/>
    </row>
    <row r="13" spans="1:54" ht="22.5" customHeight="1" x14ac:dyDescent="0.25">
      <c r="B13" s="493" t="s">
        <v>80</v>
      </c>
      <c r="C13" s="59"/>
      <c r="D13" s="788" t="s">
        <v>55</v>
      </c>
      <c r="E13" s="783" t="s">
        <v>73</v>
      </c>
      <c r="F13" s="784" t="s">
        <v>74</v>
      </c>
      <c r="G13" s="788" t="s">
        <v>55</v>
      </c>
      <c r="H13" s="783" t="s">
        <v>73</v>
      </c>
      <c r="I13" s="784" t="s">
        <v>74</v>
      </c>
      <c r="J13" s="788" t="s">
        <v>55</v>
      </c>
      <c r="K13" s="783" t="s">
        <v>73</v>
      </c>
      <c r="L13" s="784" t="s">
        <v>74</v>
      </c>
      <c r="M13" s="788" t="s">
        <v>55</v>
      </c>
      <c r="N13" s="783" t="s">
        <v>73</v>
      </c>
      <c r="O13" s="784" t="s">
        <v>74</v>
      </c>
      <c r="P13" s="788" t="s">
        <v>55</v>
      </c>
      <c r="Q13" s="783" t="s">
        <v>73</v>
      </c>
      <c r="R13" s="784" t="s">
        <v>74</v>
      </c>
      <c r="S13" s="788" t="s">
        <v>55</v>
      </c>
      <c r="T13" s="797" t="s">
        <v>73</v>
      </c>
      <c r="U13" s="798" t="s">
        <v>74</v>
      </c>
      <c r="V13" s="788" t="s">
        <v>55</v>
      </c>
      <c r="W13" s="797" t="s">
        <v>73</v>
      </c>
      <c r="X13" s="798" t="s">
        <v>74</v>
      </c>
      <c r="Y13" s="788" t="s">
        <v>56</v>
      </c>
      <c r="Z13" s="797" t="s">
        <v>73</v>
      </c>
      <c r="AA13" s="798" t="s">
        <v>74</v>
      </c>
      <c r="AB13" s="818" t="s">
        <v>56</v>
      </c>
      <c r="AC13" s="718" t="s">
        <v>73</v>
      </c>
      <c r="AD13" s="817" t="s">
        <v>74</v>
      </c>
      <c r="AE13" s="818" t="s">
        <v>56</v>
      </c>
      <c r="AF13" s="718" t="s">
        <v>73</v>
      </c>
      <c r="AG13" s="817" t="s">
        <v>74</v>
      </c>
      <c r="AH13" s="841" t="s">
        <v>56</v>
      </c>
      <c r="AI13" s="730" t="s">
        <v>73</v>
      </c>
      <c r="AJ13" s="809" t="s">
        <v>74</v>
      </c>
      <c r="AK13" s="848" t="s">
        <v>56</v>
      </c>
      <c r="AL13" s="730" t="s">
        <v>73</v>
      </c>
      <c r="AM13" s="809" t="s">
        <v>74</v>
      </c>
      <c r="AN13" s="848" t="s">
        <v>56</v>
      </c>
      <c r="AO13" s="730" t="s">
        <v>73</v>
      </c>
      <c r="AP13" s="809" t="s">
        <v>74</v>
      </c>
      <c r="AQ13" s="848" t="s">
        <v>56</v>
      </c>
      <c r="AR13" s="730" t="s">
        <v>73</v>
      </c>
      <c r="AS13" s="734" t="s">
        <v>74</v>
      </c>
      <c r="AT13" s="848" t="s">
        <v>56</v>
      </c>
      <c r="AU13" s="730" t="s">
        <v>73</v>
      </c>
      <c r="AV13" s="809" t="s">
        <v>74</v>
      </c>
      <c r="AW13" s="848" t="s">
        <v>46</v>
      </c>
      <c r="AX13" s="730" t="s">
        <v>77</v>
      </c>
      <c r="AY13" s="718" t="s">
        <v>76</v>
      </c>
      <c r="AZ13" s="718"/>
      <c r="BA13" s="730" t="s">
        <v>75</v>
      </c>
      <c r="BB13" s="846" t="s">
        <v>47</v>
      </c>
    </row>
    <row r="14" spans="1:54" ht="22.5" customHeight="1" thickBot="1" x14ac:dyDescent="0.3">
      <c r="A14" s="58"/>
      <c r="B14" s="61"/>
      <c r="C14" s="59"/>
      <c r="D14" s="788"/>
      <c r="E14" s="783"/>
      <c r="F14" s="784"/>
      <c r="G14" s="788"/>
      <c r="H14" s="783"/>
      <c r="I14" s="784"/>
      <c r="J14" s="788"/>
      <c r="K14" s="783"/>
      <c r="L14" s="784"/>
      <c r="M14" s="788"/>
      <c r="N14" s="783"/>
      <c r="O14" s="784"/>
      <c r="P14" s="788"/>
      <c r="Q14" s="783"/>
      <c r="R14" s="784"/>
      <c r="S14" s="825"/>
      <c r="T14" s="797"/>
      <c r="U14" s="798"/>
      <c r="V14" s="825"/>
      <c r="W14" s="797"/>
      <c r="X14" s="798"/>
      <c r="Y14" s="825"/>
      <c r="Z14" s="797"/>
      <c r="AA14" s="798"/>
      <c r="AB14" s="818"/>
      <c r="AC14" s="718"/>
      <c r="AD14" s="817"/>
      <c r="AE14" s="818"/>
      <c r="AF14" s="718"/>
      <c r="AG14" s="817"/>
      <c r="AH14" s="842"/>
      <c r="AI14" s="731"/>
      <c r="AJ14" s="810"/>
      <c r="AK14" s="849"/>
      <c r="AL14" s="731"/>
      <c r="AM14" s="810"/>
      <c r="AN14" s="849"/>
      <c r="AO14" s="731"/>
      <c r="AP14" s="810"/>
      <c r="AQ14" s="849"/>
      <c r="AR14" s="731"/>
      <c r="AS14" s="735"/>
      <c r="AT14" s="849"/>
      <c r="AU14" s="731"/>
      <c r="AV14" s="810"/>
      <c r="AW14" s="849"/>
      <c r="AX14" s="731"/>
      <c r="AY14" s="494" t="s">
        <v>28</v>
      </c>
      <c r="AZ14" s="494" t="s">
        <v>29</v>
      </c>
      <c r="BA14" s="731"/>
      <c r="BB14" s="847"/>
    </row>
    <row r="15" spans="1:54" ht="13.05" customHeight="1" x14ac:dyDescent="0.2">
      <c r="A15" s="58"/>
      <c r="C15" s="86" t="s">
        <v>65</v>
      </c>
      <c r="D15" s="278" t="s">
        <v>500</v>
      </c>
      <c r="E15" s="279">
        <v>1338.3050000000001</v>
      </c>
      <c r="F15" s="280">
        <v>1441.375</v>
      </c>
      <c r="G15" s="278" t="s">
        <v>229</v>
      </c>
      <c r="H15" s="279">
        <v>1513.0239999999999</v>
      </c>
      <c r="I15" s="280">
        <v>1635.479</v>
      </c>
      <c r="J15" s="278" t="s">
        <v>447</v>
      </c>
      <c r="K15" s="279">
        <v>1606.0350000000001</v>
      </c>
      <c r="L15" s="280">
        <v>1812.645</v>
      </c>
      <c r="M15" s="278" t="s">
        <v>367</v>
      </c>
      <c r="N15" s="279">
        <v>1574.1849999999999</v>
      </c>
      <c r="O15" s="280">
        <v>2020.125</v>
      </c>
      <c r="P15" s="278" t="s">
        <v>450</v>
      </c>
      <c r="Q15" s="279">
        <v>1661.12</v>
      </c>
      <c r="R15" s="280">
        <v>2107.48</v>
      </c>
      <c r="S15" s="278" t="s">
        <v>287</v>
      </c>
      <c r="T15" s="279">
        <v>1878.55</v>
      </c>
      <c r="U15" s="280">
        <v>2258.87</v>
      </c>
      <c r="V15" s="278" t="s">
        <v>410</v>
      </c>
      <c r="W15" s="279">
        <v>2202.7800000000002</v>
      </c>
      <c r="X15" s="280">
        <v>2494.44</v>
      </c>
      <c r="Y15" s="278" t="s">
        <v>685</v>
      </c>
      <c r="Z15" s="279">
        <v>2255.2800000000002</v>
      </c>
      <c r="AA15" s="280">
        <v>2857.83</v>
      </c>
      <c r="AB15" s="278" t="s">
        <v>415</v>
      </c>
      <c r="AC15" s="279">
        <v>3601.68</v>
      </c>
      <c r="AD15" s="280">
        <v>4898.58</v>
      </c>
      <c r="AE15" s="278" t="s">
        <v>717</v>
      </c>
      <c r="AF15" s="279">
        <v>3725.51</v>
      </c>
      <c r="AG15" s="280">
        <v>6050.45</v>
      </c>
      <c r="AH15" s="278" t="s">
        <v>345</v>
      </c>
      <c r="AI15" s="279">
        <v>4222.9799999999996</v>
      </c>
      <c r="AJ15" s="280">
        <v>6141.76</v>
      </c>
      <c r="AK15" s="278" t="s">
        <v>855</v>
      </c>
      <c r="AL15" s="279">
        <v>4963.26</v>
      </c>
      <c r="AM15" s="280">
        <v>6647.83</v>
      </c>
      <c r="AN15" s="278" t="s">
        <v>560</v>
      </c>
      <c r="AO15" s="279">
        <v>5574.9201000000003</v>
      </c>
      <c r="AP15" s="280">
        <v>7415.9263000000001</v>
      </c>
      <c r="AQ15" s="278" t="s">
        <v>523</v>
      </c>
      <c r="AR15" s="279">
        <v>6328.02</v>
      </c>
      <c r="AS15" s="500">
        <v>7794.76</v>
      </c>
      <c r="AT15" s="278" t="s">
        <v>505</v>
      </c>
      <c r="AU15" s="279">
        <v>7989.64</v>
      </c>
      <c r="AV15" s="280">
        <v>10439.26</v>
      </c>
      <c r="AW15" s="278" t="s">
        <v>874</v>
      </c>
      <c r="AX15" s="279">
        <v>8150.8354259999996</v>
      </c>
      <c r="AY15" s="279">
        <v>635.02279399999998</v>
      </c>
      <c r="AZ15" s="279">
        <v>1482.25</v>
      </c>
      <c r="BA15" s="279">
        <v>10294.808220000001</v>
      </c>
      <c r="BB15" s="612">
        <f t="shared" ref="BB15:BB22" si="0">BA15/BA$22*100</f>
        <v>37.161282592172597</v>
      </c>
    </row>
    <row r="16" spans="1:54" ht="13.05" customHeight="1" x14ac:dyDescent="0.2">
      <c r="A16" s="58"/>
      <c r="C16" s="64" t="s">
        <v>30</v>
      </c>
      <c r="D16" s="281" t="s">
        <v>302</v>
      </c>
      <c r="E16" s="282">
        <v>1800.49</v>
      </c>
      <c r="F16" s="283">
        <v>1952.56</v>
      </c>
      <c r="G16" s="281" t="s">
        <v>272</v>
      </c>
      <c r="H16" s="282">
        <v>1820.059</v>
      </c>
      <c r="I16" s="283">
        <v>1978.3589999999999</v>
      </c>
      <c r="J16" s="281" t="s">
        <v>449</v>
      </c>
      <c r="K16" s="282">
        <v>1805.4749999999999</v>
      </c>
      <c r="L16" s="283">
        <v>2078.9623999999999</v>
      </c>
      <c r="M16" s="281" t="s">
        <v>233</v>
      </c>
      <c r="N16" s="282">
        <v>2317.8150000000001</v>
      </c>
      <c r="O16" s="283">
        <v>2854.7710000000002</v>
      </c>
      <c r="P16" s="281" t="s">
        <v>519</v>
      </c>
      <c r="Q16" s="282">
        <v>3183.3739999999998</v>
      </c>
      <c r="R16" s="283">
        <v>3770.4140000000002</v>
      </c>
      <c r="S16" s="281" t="s">
        <v>241</v>
      </c>
      <c r="T16" s="282">
        <v>3211.3879999999999</v>
      </c>
      <c r="U16" s="283">
        <v>3601.0880000000002</v>
      </c>
      <c r="V16" s="281" t="s">
        <v>556</v>
      </c>
      <c r="W16" s="282">
        <v>3087.1080000000002</v>
      </c>
      <c r="X16" s="283">
        <v>3348.4780000000001</v>
      </c>
      <c r="Y16" s="281" t="s">
        <v>623</v>
      </c>
      <c r="Z16" s="282">
        <v>3468.768</v>
      </c>
      <c r="AA16" s="283">
        <v>4262.8379999999997</v>
      </c>
      <c r="AB16" s="281" t="s">
        <v>810</v>
      </c>
      <c r="AC16" s="282">
        <v>4191.6620000000003</v>
      </c>
      <c r="AD16" s="283">
        <v>5894.1419999999998</v>
      </c>
      <c r="AE16" s="281" t="s">
        <v>746</v>
      </c>
      <c r="AF16" s="282">
        <v>4509.6661000000004</v>
      </c>
      <c r="AG16" s="283">
        <v>6766.5559999999996</v>
      </c>
      <c r="AH16" s="281" t="s">
        <v>550</v>
      </c>
      <c r="AI16" s="282">
        <v>5464.7902000000004</v>
      </c>
      <c r="AJ16" s="283">
        <v>8252.3402000000006</v>
      </c>
      <c r="AK16" s="281" t="s">
        <v>657</v>
      </c>
      <c r="AL16" s="282">
        <v>7032.6466</v>
      </c>
      <c r="AM16" s="283">
        <v>9138.8600999999999</v>
      </c>
      <c r="AN16" s="281" t="s">
        <v>674</v>
      </c>
      <c r="AO16" s="282">
        <v>7468.6665999999996</v>
      </c>
      <c r="AP16" s="283">
        <v>9666.2654000000002</v>
      </c>
      <c r="AQ16" s="281" t="s">
        <v>860</v>
      </c>
      <c r="AR16" s="282">
        <v>8825.1738999999998</v>
      </c>
      <c r="AS16" s="396">
        <v>10623.260899999999</v>
      </c>
      <c r="AT16" s="281" t="s">
        <v>875</v>
      </c>
      <c r="AU16" s="282">
        <v>9242.5105000000003</v>
      </c>
      <c r="AV16" s="283">
        <v>12053.0715</v>
      </c>
      <c r="AW16" s="281" t="s">
        <v>527</v>
      </c>
      <c r="AX16" s="282">
        <v>9676.008914</v>
      </c>
      <c r="AY16" s="282">
        <v>879.315427</v>
      </c>
      <c r="AZ16" s="282">
        <v>1717.1863390000001</v>
      </c>
      <c r="BA16" s="282">
        <v>12283.87068</v>
      </c>
      <c r="BB16" s="613">
        <f t="shared" si="0"/>
        <v>44.341223256433167</v>
      </c>
    </row>
    <row r="17" spans="1:55" ht="13.05" customHeight="1" x14ac:dyDescent="0.2">
      <c r="A17" s="58"/>
      <c r="C17" s="64" t="s">
        <v>32</v>
      </c>
      <c r="D17" s="281" t="s">
        <v>324</v>
      </c>
      <c r="E17" s="282">
        <v>50.171999999999997</v>
      </c>
      <c r="F17" s="283">
        <v>93.602999999999994</v>
      </c>
      <c r="G17" s="281" t="s">
        <v>370</v>
      </c>
      <c r="H17" s="282">
        <v>47.771999999999998</v>
      </c>
      <c r="I17" s="283">
        <v>118.029</v>
      </c>
      <c r="J17" s="281" t="s">
        <v>265</v>
      </c>
      <c r="K17" s="282">
        <v>82.263999999999996</v>
      </c>
      <c r="L17" s="283">
        <v>135.47399999999999</v>
      </c>
      <c r="M17" s="281" t="s">
        <v>280</v>
      </c>
      <c r="N17" s="282">
        <v>82.756</v>
      </c>
      <c r="O17" s="283">
        <v>138.59800000000001</v>
      </c>
      <c r="P17" s="281" t="s">
        <v>327</v>
      </c>
      <c r="Q17" s="282">
        <v>119.755</v>
      </c>
      <c r="R17" s="283">
        <v>155.923</v>
      </c>
      <c r="S17" s="281" t="s">
        <v>327</v>
      </c>
      <c r="T17" s="282">
        <v>133.358</v>
      </c>
      <c r="U17" s="283">
        <v>180.83799999999999</v>
      </c>
      <c r="V17" s="281" t="s">
        <v>545</v>
      </c>
      <c r="W17" s="282">
        <v>152.49299999999999</v>
      </c>
      <c r="X17" s="283">
        <v>190.79300000000001</v>
      </c>
      <c r="Y17" s="281" t="s">
        <v>476</v>
      </c>
      <c r="Z17" s="282">
        <v>148.96299999999999</v>
      </c>
      <c r="AA17" s="283">
        <v>181.06299999999999</v>
      </c>
      <c r="AB17" s="281" t="s">
        <v>365</v>
      </c>
      <c r="AC17" s="282">
        <v>246.78299999999999</v>
      </c>
      <c r="AD17" s="283">
        <v>254.143</v>
      </c>
      <c r="AE17" s="281" t="s">
        <v>270</v>
      </c>
      <c r="AF17" s="282">
        <v>245.79300000000001</v>
      </c>
      <c r="AG17" s="283">
        <v>264.78300000000002</v>
      </c>
      <c r="AH17" s="281" t="s">
        <v>337</v>
      </c>
      <c r="AI17" s="282">
        <v>247.863</v>
      </c>
      <c r="AJ17" s="283">
        <v>266.32299999999998</v>
      </c>
      <c r="AK17" s="281" t="s">
        <v>316</v>
      </c>
      <c r="AL17" s="282">
        <v>245.24299999999999</v>
      </c>
      <c r="AM17" s="283">
        <v>370.3</v>
      </c>
      <c r="AN17" s="281" t="s">
        <v>393</v>
      </c>
      <c r="AO17" s="282">
        <v>229.94</v>
      </c>
      <c r="AP17" s="283">
        <v>401.78</v>
      </c>
      <c r="AQ17" s="281" t="s">
        <v>621</v>
      </c>
      <c r="AR17" s="282">
        <v>292.54300000000001</v>
      </c>
      <c r="AS17" s="396">
        <v>663.899</v>
      </c>
      <c r="AT17" s="281" t="s">
        <v>426</v>
      </c>
      <c r="AU17" s="282">
        <v>416.06200000000001</v>
      </c>
      <c r="AV17" s="283">
        <v>708.84400000000005</v>
      </c>
      <c r="AW17" s="281" t="s">
        <v>450</v>
      </c>
      <c r="AX17" s="282">
        <v>404.74844100000001</v>
      </c>
      <c r="AY17" s="282">
        <v>4.84</v>
      </c>
      <c r="AZ17" s="282">
        <v>20.56</v>
      </c>
      <c r="BA17" s="282">
        <v>656.24844099999996</v>
      </c>
      <c r="BB17" s="613">
        <f t="shared" si="0"/>
        <v>2.368867223703726</v>
      </c>
    </row>
    <row r="18" spans="1:55" ht="13.05" customHeight="1" x14ac:dyDescent="0.2">
      <c r="A18" s="58"/>
      <c r="C18" s="64" t="s">
        <v>35</v>
      </c>
      <c r="D18" s="281" t="s">
        <v>299</v>
      </c>
      <c r="E18" s="282">
        <v>95.834999999999994</v>
      </c>
      <c r="F18" s="283">
        <v>99.786000000000001</v>
      </c>
      <c r="G18" s="281" t="s">
        <v>299</v>
      </c>
      <c r="H18" s="282">
        <v>95.665000000000006</v>
      </c>
      <c r="I18" s="283">
        <v>98.126000000000005</v>
      </c>
      <c r="J18" s="281" t="s">
        <v>223</v>
      </c>
      <c r="K18" s="282">
        <v>100.47199999999999</v>
      </c>
      <c r="L18" s="283">
        <v>129.59200000000001</v>
      </c>
      <c r="M18" s="281" t="s">
        <v>474</v>
      </c>
      <c r="N18" s="282">
        <v>108.7867</v>
      </c>
      <c r="O18" s="283">
        <v>138.9067</v>
      </c>
      <c r="P18" s="281" t="s">
        <v>230</v>
      </c>
      <c r="Q18" s="282">
        <v>132.2567</v>
      </c>
      <c r="R18" s="283">
        <v>209.07669999999999</v>
      </c>
      <c r="S18" s="281" t="s">
        <v>228</v>
      </c>
      <c r="T18" s="282">
        <v>151.57400000000001</v>
      </c>
      <c r="U18" s="283">
        <v>273.584</v>
      </c>
      <c r="V18" s="281" t="s">
        <v>227</v>
      </c>
      <c r="W18" s="282">
        <v>182.81</v>
      </c>
      <c r="X18" s="283">
        <v>223.14</v>
      </c>
      <c r="Y18" s="281" t="s">
        <v>303</v>
      </c>
      <c r="Z18" s="282">
        <v>232.72</v>
      </c>
      <c r="AA18" s="283">
        <v>327.64999999999998</v>
      </c>
      <c r="AB18" s="281" t="s">
        <v>307</v>
      </c>
      <c r="AC18" s="282">
        <v>429.45</v>
      </c>
      <c r="AD18" s="283">
        <v>503.08010000000002</v>
      </c>
      <c r="AE18" s="281" t="s">
        <v>595</v>
      </c>
      <c r="AF18" s="282">
        <v>421.37</v>
      </c>
      <c r="AG18" s="283">
        <v>571.17110000000002</v>
      </c>
      <c r="AH18" s="281" t="s">
        <v>389</v>
      </c>
      <c r="AI18" s="282">
        <v>457.54</v>
      </c>
      <c r="AJ18" s="283">
        <v>720.274</v>
      </c>
      <c r="AK18" s="281" t="s">
        <v>516</v>
      </c>
      <c r="AL18" s="282">
        <v>538.1</v>
      </c>
      <c r="AM18" s="283">
        <v>1127.2715000000001</v>
      </c>
      <c r="AN18" s="281" t="s">
        <v>532</v>
      </c>
      <c r="AO18" s="282">
        <v>720.72400000000005</v>
      </c>
      <c r="AP18" s="283">
        <v>1404.9873</v>
      </c>
      <c r="AQ18" s="281" t="s">
        <v>521</v>
      </c>
      <c r="AR18" s="282">
        <v>827.03899999999999</v>
      </c>
      <c r="AS18" s="396">
        <v>1378.4612999999999</v>
      </c>
      <c r="AT18" s="281" t="s">
        <v>247</v>
      </c>
      <c r="AU18" s="282">
        <v>1415.694</v>
      </c>
      <c r="AV18" s="283">
        <v>2254.9468000000002</v>
      </c>
      <c r="AW18" s="281" t="s">
        <v>597</v>
      </c>
      <c r="AX18" s="282">
        <v>1601.68958</v>
      </c>
      <c r="AY18" s="282">
        <v>68.874707999999998</v>
      </c>
      <c r="AZ18" s="282">
        <v>365.28500000000003</v>
      </c>
      <c r="BA18" s="282">
        <v>2205.955105</v>
      </c>
      <c r="BB18" s="613">
        <f t="shared" si="0"/>
        <v>7.9628604332126898</v>
      </c>
    </row>
    <row r="19" spans="1:55" ht="13.05" customHeight="1" x14ac:dyDescent="0.2">
      <c r="A19" s="58"/>
      <c r="C19" s="64" t="s">
        <v>36</v>
      </c>
      <c r="D19" s="281" t="s">
        <v>327</v>
      </c>
      <c r="E19" s="282">
        <v>55.417000000000002</v>
      </c>
      <c r="F19" s="283">
        <v>56.631999999999998</v>
      </c>
      <c r="G19" s="281" t="s">
        <v>314</v>
      </c>
      <c r="H19" s="282">
        <v>57.177999999999997</v>
      </c>
      <c r="I19" s="283">
        <v>57.728000000000002</v>
      </c>
      <c r="J19" s="281" t="s">
        <v>474</v>
      </c>
      <c r="K19" s="282">
        <v>66.828000000000003</v>
      </c>
      <c r="L19" s="283">
        <v>73.775000000000006</v>
      </c>
      <c r="M19" s="281" t="s">
        <v>609</v>
      </c>
      <c r="N19" s="282">
        <v>70.281999999999996</v>
      </c>
      <c r="O19" s="283">
        <v>79.992000000000004</v>
      </c>
      <c r="P19" s="281" t="s">
        <v>408</v>
      </c>
      <c r="Q19" s="282">
        <v>76.822000000000003</v>
      </c>
      <c r="R19" s="283">
        <v>91.262</v>
      </c>
      <c r="S19" s="281" t="s">
        <v>305</v>
      </c>
      <c r="T19" s="282">
        <v>85.197000000000003</v>
      </c>
      <c r="U19" s="283">
        <v>108.59699999999999</v>
      </c>
      <c r="V19" s="281" t="s">
        <v>498</v>
      </c>
      <c r="W19" s="282">
        <v>101.16</v>
      </c>
      <c r="X19" s="283">
        <v>114.03</v>
      </c>
      <c r="Y19" s="281" t="s">
        <v>227</v>
      </c>
      <c r="Z19" s="282">
        <v>124.07</v>
      </c>
      <c r="AA19" s="283">
        <v>145.91999999999999</v>
      </c>
      <c r="AB19" s="281" t="s">
        <v>234</v>
      </c>
      <c r="AC19" s="282">
        <v>199.03</v>
      </c>
      <c r="AD19" s="283">
        <v>215.83</v>
      </c>
      <c r="AE19" s="281" t="s">
        <v>501</v>
      </c>
      <c r="AF19" s="282">
        <v>228.7004</v>
      </c>
      <c r="AG19" s="283">
        <v>245.9804</v>
      </c>
      <c r="AH19" s="281" t="s">
        <v>419</v>
      </c>
      <c r="AI19" s="282">
        <v>292.4599</v>
      </c>
      <c r="AJ19" s="283">
        <v>315.4699</v>
      </c>
      <c r="AK19" s="281" t="s">
        <v>519</v>
      </c>
      <c r="AL19" s="282">
        <v>275.42009999999999</v>
      </c>
      <c r="AM19" s="283">
        <v>334.38510000000002</v>
      </c>
      <c r="AN19" s="281" t="s">
        <v>237</v>
      </c>
      <c r="AO19" s="282">
        <v>325.98630000000003</v>
      </c>
      <c r="AP19" s="283">
        <v>402.82749999999999</v>
      </c>
      <c r="AQ19" s="281" t="s">
        <v>310</v>
      </c>
      <c r="AR19" s="282">
        <v>425.85019999999997</v>
      </c>
      <c r="AS19" s="396">
        <v>472.99669999999998</v>
      </c>
      <c r="AT19" s="281" t="s">
        <v>507</v>
      </c>
      <c r="AU19" s="282">
        <v>480.49799999999999</v>
      </c>
      <c r="AV19" s="283">
        <v>520.11900000000003</v>
      </c>
      <c r="AW19" s="281" t="s">
        <v>603</v>
      </c>
      <c r="AX19" s="282">
        <v>482.362438</v>
      </c>
      <c r="AY19" s="282">
        <v>10.113099999999999</v>
      </c>
      <c r="AZ19" s="282">
        <v>12.8127</v>
      </c>
      <c r="BA19" s="282">
        <v>507.36823800000002</v>
      </c>
      <c r="BB19" s="613">
        <f t="shared" si="0"/>
        <v>1.8314527155524496</v>
      </c>
    </row>
    <row r="20" spans="1:55" ht="13.05" customHeight="1" x14ac:dyDescent="0.2">
      <c r="A20" s="58"/>
      <c r="C20" s="64" t="s">
        <v>66</v>
      </c>
      <c r="D20" s="281" t="s">
        <v>257</v>
      </c>
      <c r="E20" s="282">
        <v>6.4710000000000001</v>
      </c>
      <c r="F20" s="283">
        <v>6.4710000000000001</v>
      </c>
      <c r="G20" s="281" t="s">
        <v>335</v>
      </c>
      <c r="H20" s="282">
        <v>4.6100000000000003</v>
      </c>
      <c r="I20" s="283">
        <v>7.7</v>
      </c>
      <c r="J20" s="281" t="s">
        <v>334</v>
      </c>
      <c r="K20" s="282">
        <v>3.28</v>
      </c>
      <c r="L20" s="283">
        <v>6.3</v>
      </c>
      <c r="M20" s="281" t="s">
        <v>257</v>
      </c>
      <c r="N20" s="282">
        <v>1.5860000000000001</v>
      </c>
      <c r="O20" s="283">
        <v>4.5759999999999996</v>
      </c>
      <c r="P20" s="281" t="s">
        <v>260</v>
      </c>
      <c r="Q20" s="282">
        <v>9.6259999999999994</v>
      </c>
      <c r="R20" s="283">
        <v>10.246</v>
      </c>
      <c r="S20" s="281" t="s">
        <v>294</v>
      </c>
      <c r="T20" s="282">
        <v>13.021000000000001</v>
      </c>
      <c r="U20" s="283">
        <v>13.641</v>
      </c>
      <c r="V20" s="281" t="s">
        <v>329</v>
      </c>
      <c r="W20" s="282">
        <v>10.35</v>
      </c>
      <c r="X20" s="283">
        <v>10.41</v>
      </c>
      <c r="Y20" s="281" t="s">
        <v>260</v>
      </c>
      <c r="Z20" s="282">
        <v>13.77</v>
      </c>
      <c r="AA20" s="283">
        <v>13.77</v>
      </c>
      <c r="AB20" s="281" t="s">
        <v>262</v>
      </c>
      <c r="AC20" s="282">
        <v>20.12</v>
      </c>
      <c r="AD20" s="283">
        <v>20.13</v>
      </c>
      <c r="AE20" s="281" t="s">
        <v>260</v>
      </c>
      <c r="AF20" s="282">
        <v>12.8</v>
      </c>
      <c r="AG20" s="283">
        <v>12.8</v>
      </c>
      <c r="AH20" s="281" t="s">
        <v>261</v>
      </c>
      <c r="AI20" s="282">
        <v>13.49</v>
      </c>
      <c r="AJ20" s="283">
        <v>14.28</v>
      </c>
      <c r="AK20" s="281" t="s">
        <v>323</v>
      </c>
      <c r="AL20" s="282" t="s">
        <v>264</v>
      </c>
      <c r="AM20" s="283">
        <v>22.39</v>
      </c>
      <c r="AN20" s="281" t="s">
        <v>369</v>
      </c>
      <c r="AO20" s="282">
        <v>23.52</v>
      </c>
      <c r="AP20" s="283">
        <v>24.86</v>
      </c>
      <c r="AQ20" s="281" t="s">
        <v>297</v>
      </c>
      <c r="AR20" s="282">
        <v>19.6524</v>
      </c>
      <c r="AS20" s="396">
        <v>29.7224</v>
      </c>
      <c r="AT20" s="281" t="s">
        <v>298</v>
      </c>
      <c r="AU20" s="282">
        <v>27.888400000000001</v>
      </c>
      <c r="AV20" s="283">
        <v>77.668400000000005</v>
      </c>
      <c r="AW20" s="281" t="s">
        <v>379</v>
      </c>
      <c r="AX20" s="282">
        <v>42.421303000000002</v>
      </c>
      <c r="AY20" s="282">
        <v>47.931387999999998</v>
      </c>
      <c r="AZ20" s="282">
        <v>54.12</v>
      </c>
      <c r="BA20" s="282">
        <v>144.472691</v>
      </c>
      <c r="BB20" s="613">
        <f t="shared" si="0"/>
        <v>0.52150466355191893</v>
      </c>
    </row>
    <row r="21" spans="1:55" ht="13.05" customHeight="1" x14ac:dyDescent="0.2">
      <c r="A21" s="58"/>
      <c r="C21" s="255" t="s">
        <v>51</v>
      </c>
      <c r="D21" s="284" t="s">
        <v>303</v>
      </c>
      <c r="E21" s="285">
        <v>881.54200000000003</v>
      </c>
      <c r="F21" s="286">
        <v>946.98199999999997</v>
      </c>
      <c r="G21" s="284" t="s">
        <v>367</v>
      </c>
      <c r="H21" s="285">
        <v>809.06700000000001</v>
      </c>
      <c r="I21" s="286">
        <v>863.23299999999995</v>
      </c>
      <c r="J21" s="284" t="s">
        <v>318</v>
      </c>
      <c r="K21" s="285">
        <v>779.22799999999995</v>
      </c>
      <c r="L21" s="286">
        <v>827.97400000000005</v>
      </c>
      <c r="M21" s="284" t="s">
        <v>373</v>
      </c>
      <c r="N21" s="285">
        <v>428.73680000000002</v>
      </c>
      <c r="O21" s="286">
        <v>614.20630000000006</v>
      </c>
      <c r="P21" s="284" t="s">
        <v>233</v>
      </c>
      <c r="Q21" s="285">
        <v>306.48779999999999</v>
      </c>
      <c r="R21" s="286">
        <v>418.38780000000003</v>
      </c>
      <c r="S21" s="284" t="s">
        <v>519</v>
      </c>
      <c r="T21" s="285">
        <v>468.67399999999998</v>
      </c>
      <c r="U21" s="286">
        <v>523.774</v>
      </c>
      <c r="V21" s="284" t="s">
        <v>698</v>
      </c>
      <c r="W21" s="285">
        <v>631.37699999999995</v>
      </c>
      <c r="X21" s="286">
        <v>664.03700000000003</v>
      </c>
      <c r="Y21" s="284" t="s">
        <v>240</v>
      </c>
      <c r="Z21" s="285">
        <v>313.28199999999998</v>
      </c>
      <c r="AA21" s="286">
        <v>403.42200000000003</v>
      </c>
      <c r="AB21" s="284" t="s">
        <v>454</v>
      </c>
      <c r="AC21" s="285">
        <v>453.41800000000001</v>
      </c>
      <c r="AD21" s="286">
        <v>568.26049999999998</v>
      </c>
      <c r="AE21" s="284" t="s">
        <v>344</v>
      </c>
      <c r="AF21" s="285">
        <v>559.75400000000002</v>
      </c>
      <c r="AG21" s="286">
        <v>879.71249999999998</v>
      </c>
      <c r="AH21" s="284" t="s">
        <v>313</v>
      </c>
      <c r="AI21" s="285">
        <v>472.74400000000003</v>
      </c>
      <c r="AJ21" s="286">
        <v>802.59</v>
      </c>
      <c r="AK21" s="284" t="s">
        <v>246</v>
      </c>
      <c r="AL21" s="285">
        <v>951.17600000000004</v>
      </c>
      <c r="AM21" s="286">
        <v>1296.1679999999999</v>
      </c>
      <c r="AN21" s="284" t="s">
        <v>446</v>
      </c>
      <c r="AO21" s="285">
        <v>1022.332</v>
      </c>
      <c r="AP21" s="286">
        <v>1508.5755999999999</v>
      </c>
      <c r="AQ21" s="284" t="s">
        <v>821</v>
      </c>
      <c r="AR21" s="285">
        <v>1277.74</v>
      </c>
      <c r="AS21" s="501">
        <v>1507.4937</v>
      </c>
      <c r="AT21" s="284" t="s">
        <v>505</v>
      </c>
      <c r="AU21" s="285">
        <v>1196.2108000000001</v>
      </c>
      <c r="AV21" s="286">
        <v>1506.7139</v>
      </c>
      <c r="AW21" s="284" t="s">
        <v>358</v>
      </c>
      <c r="AX21" s="285">
        <v>1230.382341</v>
      </c>
      <c r="AY21" s="285">
        <v>274.05500000000001</v>
      </c>
      <c r="AZ21" s="285">
        <v>98.847999999999999</v>
      </c>
      <c r="BA21" s="285">
        <v>1610.325341</v>
      </c>
      <c r="BB21" s="614">
        <f t="shared" si="0"/>
        <v>5.812809115373466</v>
      </c>
    </row>
    <row r="22" spans="1:55" ht="13.05" customHeight="1" thickBot="1" x14ac:dyDescent="0.3">
      <c r="A22" s="58"/>
      <c r="B22" s="69"/>
      <c r="C22" s="257" t="s">
        <v>49</v>
      </c>
      <c r="D22" s="257"/>
      <c r="E22" s="70">
        <f>SUM(E15:E21)</f>
        <v>4228.232</v>
      </c>
      <c r="F22" s="198">
        <f t="shared" ref="F22" si="1">SUM(F15:F21)</f>
        <v>4597.4089999999997</v>
      </c>
      <c r="G22" s="257"/>
      <c r="H22" s="70">
        <f>SUM(H15:H21)</f>
        <v>4347.375</v>
      </c>
      <c r="I22" s="198">
        <f t="shared" ref="I22" si="2">SUM(I15:I21)</f>
        <v>4758.6539999999995</v>
      </c>
      <c r="J22" s="257"/>
      <c r="K22" s="70">
        <f>SUM(K15:K21)</f>
        <v>4443.5820000000003</v>
      </c>
      <c r="L22" s="198">
        <f t="shared" ref="L22" si="3">SUM(L15:L21)</f>
        <v>5064.7223999999997</v>
      </c>
      <c r="M22" s="257"/>
      <c r="N22" s="70">
        <f>SUM(N15:N21)</f>
        <v>4584.1475</v>
      </c>
      <c r="O22" s="198">
        <f t="shared" ref="O22" si="4">SUM(O15:O21)</f>
        <v>5851.1750000000002</v>
      </c>
      <c r="P22" s="197"/>
      <c r="Q22" s="70">
        <f>SUM(Q15:Q21)</f>
        <v>5489.4414999999999</v>
      </c>
      <c r="R22" s="198">
        <f t="shared" ref="R22:AJ22" si="5">SUM(R15:R21)</f>
        <v>6762.7894999999999</v>
      </c>
      <c r="S22" s="197"/>
      <c r="T22" s="70">
        <f t="shared" si="5"/>
        <v>5941.7619999999997</v>
      </c>
      <c r="U22" s="198">
        <f t="shared" si="5"/>
        <v>6960.3919999999998</v>
      </c>
      <c r="V22" s="197"/>
      <c r="W22" s="70">
        <f t="shared" si="5"/>
        <v>6368.0780000000013</v>
      </c>
      <c r="X22" s="198">
        <f t="shared" si="5"/>
        <v>7045.3279999999995</v>
      </c>
      <c r="Y22" s="197"/>
      <c r="Z22" s="70">
        <f t="shared" si="5"/>
        <v>6556.853000000001</v>
      </c>
      <c r="AA22" s="198">
        <f t="shared" si="5"/>
        <v>8192.4930000000004</v>
      </c>
      <c r="AB22" s="197"/>
      <c r="AC22" s="70">
        <f t="shared" si="5"/>
        <v>9142.1430000000018</v>
      </c>
      <c r="AD22" s="198">
        <f t="shared" si="5"/>
        <v>12354.165599999998</v>
      </c>
      <c r="AE22" s="197"/>
      <c r="AF22" s="70">
        <f t="shared" si="5"/>
        <v>9703.5935000000009</v>
      </c>
      <c r="AG22" s="198">
        <f t="shared" si="5"/>
        <v>14791.452999999998</v>
      </c>
      <c r="AH22" s="197"/>
      <c r="AI22" s="70">
        <f t="shared" si="5"/>
        <v>11171.867099999999</v>
      </c>
      <c r="AJ22" s="198">
        <f t="shared" si="5"/>
        <v>16513.037100000001</v>
      </c>
      <c r="AK22" s="256"/>
      <c r="AL22" s="70">
        <f>SUM(AL15:AL21)</f>
        <v>14005.8457</v>
      </c>
      <c r="AM22" s="198">
        <f t="shared" ref="AM22:AP22" si="6">SUM(AM15:AM21)</f>
        <v>18937.204699999998</v>
      </c>
      <c r="AN22" s="221"/>
      <c r="AO22" s="202">
        <f t="shared" si="6"/>
        <v>15366.089000000002</v>
      </c>
      <c r="AP22" s="236">
        <f t="shared" si="6"/>
        <v>20825.222099999999</v>
      </c>
      <c r="AQ22" s="221"/>
      <c r="AR22" s="202">
        <f t="shared" ref="AR22:AS22" si="7">SUM(AR15:AR21)</f>
        <v>17996.018500000002</v>
      </c>
      <c r="AS22" s="236">
        <f t="shared" si="7"/>
        <v>22470.593999999997</v>
      </c>
      <c r="AT22" s="221"/>
      <c r="AU22" s="202">
        <f t="shared" ref="AU22:AV22" si="8">SUM(AU15:AU21)</f>
        <v>20768.503700000001</v>
      </c>
      <c r="AV22" s="236">
        <f t="shared" si="8"/>
        <v>27560.623599999999</v>
      </c>
      <c r="AW22" s="221"/>
      <c r="AX22" s="70">
        <f t="shared" ref="AX22:BA22" si="9">SUM(AX15:AX21)</f>
        <v>21588.448442999997</v>
      </c>
      <c r="AY22" s="70">
        <f t="shared" si="9"/>
        <v>1920.152417</v>
      </c>
      <c r="AZ22" s="70">
        <f t="shared" si="9"/>
        <v>3751.0620389999995</v>
      </c>
      <c r="BA22" s="70">
        <f t="shared" si="9"/>
        <v>27703.048715999998</v>
      </c>
      <c r="BB22" s="615">
        <f t="shared" si="0"/>
        <v>100</v>
      </c>
    </row>
    <row r="23" spans="1:55" ht="12.75" customHeight="1" x14ac:dyDescent="0.25">
      <c r="A23" s="58"/>
      <c r="B23" s="69"/>
      <c r="C23" s="71"/>
      <c r="D23" s="71"/>
      <c r="E23" s="71"/>
      <c r="F23" s="71"/>
      <c r="G23" s="71"/>
      <c r="H23" s="71"/>
      <c r="I23" s="71"/>
      <c r="J23" s="71"/>
      <c r="K23" s="71"/>
      <c r="L23" s="71"/>
      <c r="M23" s="71"/>
      <c r="N23" s="71"/>
      <c r="O23" s="71"/>
      <c r="P23" s="72"/>
      <c r="Q23" s="72"/>
      <c r="R23" s="72"/>
      <c r="S23" s="72"/>
      <c r="T23" s="72"/>
      <c r="U23" s="72"/>
      <c r="V23" s="72"/>
      <c r="W23" s="72"/>
      <c r="X23" s="72"/>
      <c r="Y23" s="54"/>
      <c r="AB23" s="54"/>
      <c r="AC23" s="73"/>
      <c r="AD23" s="73"/>
      <c r="AE23" s="55"/>
      <c r="AF23" s="55"/>
      <c r="AG23" s="55"/>
      <c r="AK23" s="132"/>
      <c r="AN23" s="132"/>
    </row>
    <row r="24" spans="1:55" ht="13.5" customHeight="1" thickBot="1" x14ac:dyDescent="0.3">
      <c r="A24" s="58"/>
      <c r="B24" s="69"/>
      <c r="C24" s="71"/>
      <c r="D24" s="71"/>
      <c r="E24" s="71"/>
      <c r="F24" s="71"/>
      <c r="G24" s="71"/>
      <c r="H24" s="71"/>
      <c r="I24" s="71"/>
      <c r="J24" s="71"/>
      <c r="K24" s="71"/>
      <c r="L24" s="71"/>
      <c r="M24" s="71"/>
      <c r="N24" s="71"/>
      <c r="O24" s="71"/>
      <c r="P24" s="74"/>
      <c r="Q24" s="72"/>
      <c r="R24" s="72"/>
      <c r="S24" s="72"/>
      <c r="T24" s="72"/>
      <c r="U24" s="72"/>
      <c r="V24" s="72"/>
      <c r="W24" s="72"/>
      <c r="X24" s="72"/>
      <c r="Y24" s="54"/>
      <c r="AB24" s="54"/>
      <c r="AD24" s="55"/>
      <c r="AE24" s="55"/>
      <c r="AF24" s="55"/>
      <c r="AH24" s="87"/>
      <c r="AI24" s="87"/>
      <c r="AK24" s="132"/>
      <c r="AN24" s="132"/>
    </row>
    <row r="25" spans="1:55" ht="12.75" customHeight="1" x14ac:dyDescent="0.25">
      <c r="A25" s="58"/>
      <c r="B25" s="61"/>
      <c r="C25" s="59"/>
      <c r="D25" s="785" t="s">
        <v>101</v>
      </c>
      <c r="E25" s="786"/>
      <c r="F25" s="787"/>
      <c r="G25" s="785" t="s">
        <v>102</v>
      </c>
      <c r="H25" s="786"/>
      <c r="I25" s="787"/>
      <c r="J25" s="785" t="s">
        <v>103</v>
      </c>
      <c r="K25" s="786"/>
      <c r="L25" s="787"/>
      <c r="M25" s="785" t="s">
        <v>100</v>
      </c>
      <c r="N25" s="786"/>
      <c r="O25" s="787"/>
      <c r="P25" s="785" t="s">
        <v>1</v>
      </c>
      <c r="Q25" s="786"/>
      <c r="R25" s="787"/>
      <c r="S25" s="785" t="s">
        <v>2</v>
      </c>
      <c r="T25" s="786"/>
      <c r="U25" s="787"/>
      <c r="V25" s="785" t="s">
        <v>3</v>
      </c>
      <c r="W25" s="786"/>
      <c r="X25" s="787"/>
      <c r="Y25" s="785">
        <v>2014</v>
      </c>
      <c r="Z25" s="786"/>
      <c r="AA25" s="787"/>
      <c r="AB25" s="785">
        <v>2015</v>
      </c>
      <c r="AC25" s="786"/>
      <c r="AD25" s="787"/>
      <c r="AE25" s="785">
        <v>2016</v>
      </c>
      <c r="AF25" s="786"/>
      <c r="AG25" s="787"/>
      <c r="AH25" s="836">
        <v>2017</v>
      </c>
      <c r="AI25" s="837"/>
      <c r="AJ25" s="838"/>
      <c r="AK25" s="836">
        <v>2018</v>
      </c>
      <c r="AL25" s="837"/>
      <c r="AM25" s="838"/>
      <c r="AN25" s="794">
        <v>2019</v>
      </c>
      <c r="AO25" s="850"/>
      <c r="AP25" s="851"/>
      <c r="AQ25" s="794">
        <v>2020</v>
      </c>
      <c r="AR25" s="850"/>
      <c r="AS25" s="851"/>
      <c r="AT25" s="794">
        <v>2021</v>
      </c>
      <c r="AU25" s="850"/>
      <c r="AV25" s="851"/>
      <c r="AW25" s="794">
        <v>2022</v>
      </c>
      <c r="AX25" s="795"/>
      <c r="AY25" s="795"/>
      <c r="AZ25" s="795"/>
      <c r="BA25" s="795"/>
      <c r="BB25" s="851"/>
    </row>
    <row r="26" spans="1:55" ht="21.75" customHeight="1" thickBot="1" x14ac:dyDescent="0.3">
      <c r="B26" s="57" t="s">
        <v>79</v>
      </c>
      <c r="C26" s="59"/>
      <c r="D26" s="788" t="s">
        <v>55</v>
      </c>
      <c r="E26" s="783" t="s">
        <v>73</v>
      </c>
      <c r="F26" s="784" t="s">
        <v>74</v>
      </c>
      <c r="G26" s="788" t="s">
        <v>55</v>
      </c>
      <c r="H26" s="783" t="s">
        <v>73</v>
      </c>
      <c r="I26" s="784" t="s">
        <v>74</v>
      </c>
      <c r="J26" s="788" t="s">
        <v>55</v>
      </c>
      <c r="K26" s="783" t="s">
        <v>73</v>
      </c>
      <c r="L26" s="784" t="s">
        <v>74</v>
      </c>
      <c r="M26" s="788" t="s">
        <v>55</v>
      </c>
      <c r="N26" s="783" t="s">
        <v>73</v>
      </c>
      <c r="O26" s="784" t="s">
        <v>74</v>
      </c>
      <c r="P26" s="824" t="s">
        <v>55</v>
      </c>
      <c r="Q26" s="797" t="s">
        <v>73</v>
      </c>
      <c r="R26" s="798" t="s">
        <v>74</v>
      </c>
      <c r="S26" s="788" t="s">
        <v>55</v>
      </c>
      <c r="T26" s="797" t="s">
        <v>73</v>
      </c>
      <c r="U26" s="798" t="s">
        <v>74</v>
      </c>
      <c r="V26" s="788" t="s">
        <v>55</v>
      </c>
      <c r="W26" s="797" t="s">
        <v>73</v>
      </c>
      <c r="X26" s="798" t="s">
        <v>74</v>
      </c>
      <c r="Y26" s="788" t="s">
        <v>56</v>
      </c>
      <c r="Z26" s="783" t="s">
        <v>73</v>
      </c>
      <c r="AA26" s="784" t="s">
        <v>74</v>
      </c>
      <c r="AB26" s="788" t="s">
        <v>56</v>
      </c>
      <c r="AC26" s="783" t="s">
        <v>73</v>
      </c>
      <c r="AD26" s="784" t="s">
        <v>74</v>
      </c>
      <c r="AE26" s="788" t="s">
        <v>56</v>
      </c>
      <c r="AF26" s="783" t="s">
        <v>73</v>
      </c>
      <c r="AG26" s="784" t="s">
        <v>74</v>
      </c>
      <c r="AH26" s="839" t="s">
        <v>56</v>
      </c>
      <c r="AI26" s="730" t="s">
        <v>73</v>
      </c>
      <c r="AJ26" s="809" t="s">
        <v>74</v>
      </c>
      <c r="AK26" s="807" t="s">
        <v>56</v>
      </c>
      <c r="AL26" s="730" t="s">
        <v>73</v>
      </c>
      <c r="AM26" s="809" t="s">
        <v>74</v>
      </c>
      <c r="AN26" s="807" t="s">
        <v>56</v>
      </c>
      <c r="AO26" s="730" t="s">
        <v>73</v>
      </c>
      <c r="AP26" s="809" t="s">
        <v>74</v>
      </c>
      <c r="AQ26" s="848" t="s">
        <v>56</v>
      </c>
      <c r="AR26" s="730" t="s">
        <v>73</v>
      </c>
      <c r="AS26" s="809" t="s">
        <v>74</v>
      </c>
      <c r="AT26" s="848" t="s">
        <v>56</v>
      </c>
      <c r="AU26" s="730" t="s">
        <v>73</v>
      </c>
      <c r="AV26" s="809" t="s">
        <v>74</v>
      </c>
      <c r="AW26" s="848" t="s">
        <v>46</v>
      </c>
      <c r="AX26" s="730" t="s">
        <v>77</v>
      </c>
      <c r="AY26" s="718" t="s">
        <v>76</v>
      </c>
      <c r="AZ26" s="718"/>
      <c r="BA26" s="730" t="s">
        <v>75</v>
      </c>
      <c r="BB26" s="846" t="s">
        <v>47</v>
      </c>
    </row>
    <row r="27" spans="1:55" ht="21.75" customHeight="1" thickBot="1" x14ac:dyDescent="0.3">
      <c r="A27" s="61"/>
      <c r="B27" s="61"/>
      <c r="C27" s="59"/>
      <c r="D27" s="788"/>
      <c r="E27" s="783"/>
      <c r="F27" s="784"/>
      <c r="G27" s="788"/>
      <c r="H27" s="783"/>
      <c r="I27" s="784"/>
      <c r="J27" s="788"/>
      <c r="K27" s="783"/>
      <c r="L27" s="784"/>
      <c r="M27" s="788"/>
      <c r="N27" s="783"/>
      <c r="O27" s="784"/>
      <c r="P27" s="825"/>
      <c r="Q27" s="797"/>
      <c r="R27" s="798"/>
      <c r="S27" s="825"/>
      <c r="T27" s="797"/>
      <c r="U27" s="798"/>
      <c r="V27" s="788"/>
      <c r="W27" s="797"/>
      <c r="X27" s="798"/>
      <c r="Y27" s="788"/>
      <c r="Z27" s="783"/>
      <c r="AA27" s="784"/>
      <c r="AB27" s="788"/>
      <c r="AC27" s="783"/>
      <c r="AD27" s="784"/>
      <c r="AE27" s="788"/>
      <c r="AF27" s="783"/>
      <c r="AG27" s="784"/>
      <c r="AH27" s="840"/>
      <c r="AI27" s="731"/>
      <c r="AJ27" s="810"/>
      <c r="AK27" s="808"/>
      <c r="AL27" s="731"/>
      <c r="AM27" s="810"/>
      <c r="AN27" s="808"/>
      <c r="AO27" s="731"/>
      <c r="AP27" s="810"/>
      <c r="AQ27" s="849"/>
      <c r="AR27" s="731"/>
      <c r="AS27" s="810"/>
      <c r="AT27" s="849"/>
      <c r="AU27" s="731"/>
      <c r="AV27" s="810"/>
      <c r="AW27" s="849"/>
      <c r="AX27" s="731"/>
      <c r="AY27" s="494" t="s">
        <v>28</v>
      </c>
      <c r="AZ27" s="494" t="s">
        <v>29</v>
      </c>
      <c r="BA27" s="731"/>
      <c r="BB27" s="847"/>
    </row>
    <row r="28" spans="1:55" ht="13.05" customHeight="1" thickBot="1" x14ac:dyDescent="0.3">
      <c r="A28" s="75"/>
      <c r="B28" s="826" t="s">
        <v>31</v>
      </c>
      <c r="C28" s="502" t="s">
        <v>41</v>
      </c>
      <c r="D28" s="507" t="s">
        <v>338</v>
      </c>
      <c r="E28" s="17">
        <v>786.92</v>
      </c>
      <c r="F28" s="508">
        <v>869.39</v>
      </c>
      <c r="G28" s="507" t="s">
        <v>282</v>
      </c>
      <c r="H28" s="17">
        <v>837.78899999999999</v>
      </c>
      <c r="I28" s="508">
        <v>929.32399999999996</v>
      </c>
      <c r="J28" s="507" t="s">
        <v>282</v>
      </c>
      <c r="K28" s="17">
        <v>747.15499999999997</v>
      </c>
      <c r="L28" s="508">
        <v>896.13499999999999</v>
      </c>
      <c r="M28" s="507" t="s">
        <v>448</v>
      </c>
      <c r="N28" s="17">
        <v>904.88</v>
      </c>
      <c r="O28" s="508">
        <v>1193.93</v>
      </c>
      <c r="P28" s="77" t="s">
        <v>284</v>
      </c>
      <c r="Q28" s="62">
        <v>928.7</v>
      </c>
      <c r="R28" s="63">
        <v>1219.03</v>
      </c>
      <c r="S28" s="77" t="s">
        <v>450</v>
      </c>
      <c r="T28" s="62">
        <v>1178.93</v>
      </c>
      <c r="U28" s="63">
        <v>1412.26</v>
      </c>
      <c r="V28" s="83" t="s">
        <v>426</v>
      </c>
      <c r="W28" s="76">
        <v>1265.03</v>
      </c>
      <c r="X28" s="208">
        <v>1472.16</v>
      </c>
      <c r="Y28" s="77" t="s">
        <v>501</v>
      </c>
      <c r="Z28" s="62">
        <v>1240.8399999999999</v>
      </c>
      <c r="AA28" s="63">
        <v>1655.91</v>
      </c>
      <c r="AB28" s="77" t="s">
        <v>342</v>
      </c>
      <c r="AC28" s="62">
        <v>2086.9</v>
      </c>
      <c r="AD28" s="63">
        <v>2901.62</v>
      </c>
      <c r="AE28" s="77" t="s">
        <v>684</v>
      </c>
      <c r="AF28" s="62">
        <v>2054.08</v>
      </c>
      <c r="AG28" s="63">
        <v>3456.26</v>
      </c>
      <c r="AH28" s="211" t="s">
        <v>548</v>
      </c>
      <c r="AI28" s="35">
        <v>2341.66</v>
      </c>
      <c r="AJ28" s="24">
        <v>3508.58</v>
      </c>
      <c r="AK28" s="216" t="s">
        <v>876</v>
      </c>
      <c r="AL28" s="35">
        <v>2550.7199999999998</v>
      </c>
      <c r="AM28" s="24">
        <v>3654.6</v>
      </c>
      <c r="AN28" s="216" t="s">
        <v>495</v>
      </c>
      <c r="AO28" s="35">
        <v>3146.0401000000002</v>
      </c>
      <c r="AP28" s="24">
        <v>4315.8233</v>
      </c>
      <c r="AQ28" s="528" t="s">
        <v>569</v>
      </c>
      <c r="AR28" s="529">
        <v>3324.37</v>
      </c>
      <c r="AS28" s="530">
        <v>4145.37</v>
      </c>
      <c r="AT28" s="528" t="s">
        <v>490</v>
      </c>
      <c r="AU28" s="529">
        <v>4555.05</v>
      </c>
      <c r="AV28" s="530">
        <v>6236.75</v>
      </c>
      <c r="AW28" s="268" t="s">
        <v>877</v>
      </c>
      <c r="AX28" s="269">
        <v>4222.5554259999999</v>
      </c>
      <c r="AY28" s="269">
        <v>377.271794</v>
      </c>
      <c r="AZ28" s="269">
        <v>640.48</v>
      </c>
      <c r="BA28" s="269">
        <v>5267.0072200000004</v>
      </c>
      <c r="BB28" s="612">
        <f t="shared" ref="BB28:BB43" si="10">BA28/BA$22*100</f>
        <v>19.012373959253161</v>
      </c>
    </row>
    <row r="29" spans="1:55" ht="13.05" customHeight="1" thickBot="1" x14ac:dyDescent="0.3">
      <c r="A29" s="75"/>
      <c r="B29" s="826"/>
      <c r="C29" s="258" t="s">
        <v>37</v>
      </c>
      <c r="D29" s="509" t="s">
        <v>326</v>
      </c>
      <c r="E29" s="20">
        <v>407.92500000000001</v>
      </c>
      <c r="F29" s="510">
        <v>417.10500000000002</v>
      </c>
      <c r="G29" s="509" t="s">
        <v>363</v>
      </c>
      <c r="H29" s="20">
        <v>516.10500000000002</v>
      </c>
      <c r="I29" s="510">
        <v>541.63499999999999</v>
      </c>
      <c r="J29" s="509" t="s">
        <v>379</v>
      </c>
      <c r="K29" s="20">
        <v>649.24</v>
      </c>
      <c r="L29" s="510">
        <v>706.12</v>
      </c>
      <c r="M29" s="509" t="s">
        <v>300</v>
      </c>
      <c r="N29" s="20">
        <v>451.05500000000001</v>
      </c>
      <c r="O29" s="510">
        <v>590.08500000000004</v>
      </c>
      <c r="P29" s="78" t="s">
        <v>281</v>
      </c>
      <c r="Q29" s="65">
        <v>486.45</v>
      </c>
      <c r="R29" s="66">
        <v>606.07000000000005</v>
      </c>
      <c r="S29" s="78" t="s">
        <v>225</v>
      </c>
      <c r="T29" s="65">
        <v>516.87</v>
      </c>
      <c r="U29" s="66">
        <v>655.66</v>
      </c>
      <c r="V29" s="78" t="s">
        <v>386</v>
      </c>
      <c r="W29" s="65">
        <v>774.67</v>
      </c>
      <c r="X29" s="66">
        <v>850.09</v>
      </c>
      <c r="Y29" s="78" t="s">
        <v>366</v>
      </c>
      <c r="Z29" s="65">
        <v>846.58</v>
      </c>
      <c r="AA29" s="66">
        <v>1014.24</v>
      </c>
      <c r="AB29" s="78" t="s">
        <v>233</v>
      </c>
      <c r="AC29" s="65">
        <v>1188.8800000000001</v>
      </c>
      <c r="AD29" s="66">
        <v>1661.39</v>
      </c>
      <c r="AE29" s="78" t="s">
        <v>319</v>
      </c>
      <c r="AF29" s="65">
        <v>1288.92</v>
      </c>
      <c r="AG29" s="66">
        <v>2151.5100000000002</v>
      </c>
      <c r="AH29" s="212" t="s">
        <v>394</v>
      </c>
      <c r="AI29" s="39">
        <v>1498.42</v>
      </c>
      <c r="AJ29" s="25">
        <v>2159.16</v>
      </c>
      <c r="AK29" s="217" t="s">
        <v>340</v>
      </c>
      <c r="AL29" s="39">
        <v>1872.04</v>
      </c>
      <c r="AM29" s="25">
        <v>2339.94</v>
      </c>
      <c r="AN29" s="217" t="s">
        <v>237</v>
      </c>
      <c r="AO29" s="39">
        <v>1795.03</v>
      </c>
      <c r="AP29" s="25">
        <v>2264.31</v>
      </c>
      <c r="AQ29" s="531" t="s">
        <v>237</v>
      </c>
      <c r="AR29" s="532">
        <v>2491.8000000000002</v>
      </c>
      <c r="AS29" s="533">
        <v>3002.46</v>
      </c>
      <c r="AT29" s="531" t="s">
        <v>395</v>
      </c>
      <c r="AU29" s="532">
        <v>2863.56</v>
      </c>
      <c r="AV29" s="533">
        <v>3459.66</v>
      </c>
      <c r="AW29" s="270" t="s">
        <v>509</v>
      </c>
      <c r="AX29" s="271">
        <v>3364.64</v>
      </c>
      <c r="AY29" s="271">
        <v>243.501</v>
      </c>
      <c r="AZ29" s="271">
        <v>722.62</v>
      </c>
      <c r="BA29" s="271">
        <v>4330.7610000000004</v>
      </c>
      <c r="BB29" s="613">
        <f t="shared" si="10"/>
        <v>15.632795669520494</v>
      </c>
    </row>
    <row r="30" spans="1:55" ht="13.05" customHeight="1" thickBot="1" x14ac:dyDescent="0.3">
      <c r="A30" s="75"/>
      <c r="B30" s="826"/>
      <c r="C30" s="258" t="s">
        <v>38</v>
      </c>
      <c r="D30" s="509" t="s">
        <v>259</v>
      </c>
      <c r="E30" s="20">
        <v>112.7</v>
      </c>
      <c r="F30" s="510">
        <v>124.12</v>
      </c>
      <c r="G30" s="509" t="s">
        <v>369</v>
      </c>
      <c r="H30" s="20">
        <v>141.47</v>
      </c>
      <c r="I30" s="510">
        <v>146.86000000000001</v>
      </c>
      <c r="J30" s="509" t="s">
        <v>297</v>
      </c>
      <c r="K30" s="20">
        <v>187.68</v>
      </c>
      <c r="L30" s="510">
        <v>188.43</v>
      </c>
      <c r="M30" s="509" t="s">
        <v>362</v>
      </c>
      <c r="N30" s="20">
        <v>176.22</v>
      </c>
      <c r="O30" s="510">
        <v>194.08</v>
      </c>
      <c r="P30" s="78" t="s">
        <v>295</v>
      </c>
      <c r="Q30" s="65">
        <v>195.25</v>
      </c>
      <c r="R30" s="66">
        <v>230.91</v>
      </c>
      <c r="S30" s="78" t="s">
        <v>295</v>
      </c>
      <c r="T30" s="65">
        <v>139.74</v>
      </c>
      <c r="U30" s="66">
        <v>147.94</v>
      </c>
      <c r="V30" s="78" t="s">
        <v>264</v>
      </c>
      <c r="W30" s="65">
        <v>118.6</v>
      </c>
      <c r="X30" s="66">
        <v>127.71</v>
      </c>
      <c r="Y30" s="78" t="s">
        <v>324</v>
      </c>
      <c r="Z30" s="65">
        <v>107.68</v>
      </c>
      <c r="AA30" s="66">
        <v>126.79</v>
      </c>
      <c r="AB30" s="78" t="s">
        <v>279</v>
      </c>
      <c r="AC30" s="65">
        <v>222.32</v>
      </c>
      <c r="AD30" s="66">
        <v>228.2</v>
      </c>
      <c r="AE30" s="78" t="s">
        <v>380</v>
      </c>
      <c r="AF30" s="65">
        <v>240.54</v>
      </c>
      <c r="AG30" s="66">
        <v>286.93</v>
      </c>
      <c r="AH30" s="212" t="s">
        <v>476</v>
      </c>
      <c r="AI30" s="39">
        <v>126.3</v>
      </c>
      <c r="AJ30" s="25">
        <v>202.61</v>
      </c>
      <c r="AK30" s="217" t="s">
        <v>380</v>
      </c>
      <c r="AL30" s="39">
        <v>174.68</v>
      </c>
      <c r="AM30" s="25">
        <v>219.15</v>
      </c>
      <c r="AN30" s="217" t="s">
        <v>269</v>
      </c>
      <c r="AO30" s="39">
        <v>194.52</v>
      </c>
      <c r="AP30" s="25">
        <v>359.66300000000001</v>
      </c>
      <c r="AQ30" s="531" t="s">
        <v>314</v>
      </c>
      <c r="AR30" s="532">
        <v>211.59</v>
      </c>
      <c r="AS30" s="533">
        <v>342.99</v>
      </c>
      <c r="AT30" s="531" t="s">
        <v>466</v>
      </c>
      <c r="AU30" s="532">
        <v>174.34</v>
      </c>
      <c r="AV30" s="533">
        <v>346.11</v>
      </c>
      <c r="AW30" s="270" t="s">
        <v>269</v>
      </c>
      <c r="AX30" s="271">
        <v>203.43</v>
      </c>
      <c r="AY30" s="271" t="s">
        <v>53</v>
      </c>
      <c r="AZ30" s="271">
        <v>119.15</v>
      </c>
      <c r="BA30" s="271">
        <v>330.88</v>
      </c>
      <c r="BB30" s="613">
        <f t="shared" si="10"/>
        <v>1.1943811794580537</v>
      </c>
    </row>
    <row r="31" spans="1:55" ht="13.05" customHeight="1" x14ac:dyDescent="0.25">
      <c r="A31" s="75"/>
      <c r="B31" s="826"/>
      <c r="C31" s="259" t="s">
        <v>42</v>
      </c>
      <c r="D31" s="511" t="s">
        <v>293</v>
      </c>
      <c r="E31" s="512">
        <v>30.76</v>
      </c>
      <c r="F31" s="513">
        <v>30.76</v>
      </c>
      <c r="G31" s="511" t="s">
        <v>335</v>
      </c>
      <c r="H31" s="512">
        <v>17.66</v>
      </c>
      <c r="I31" s="513">
        <v>17.66</v>
      </c>
      <c r="J31" s="511" t="s">
        <v>292</v>
      </c>
      <c r="K31" s="512">
        <v>21.96</v>
      </c>
      <c r="L31" s="513">
        <v>21.96</v>
      </c>
      <c r="M31" s="511" t="s">
        <v>258</v>
      </c>
      <c r="N31" s="512">
        <v>42.03</v>
      </c>
      <c r="O31" s="513">
        <v>42.03</v>
      </c>
      <c r="P31" s="79" t="s">
        <v>330</v>
      </c>
      <c r="Q31" s="67">
        <v>50.72</v>
      </c>
      <c r="R31" s="68">
        <v>51.47</v>
      </c>
      <c r="S31" s="79" t="s">
        <v>294</v>
      </c>
      <c r="T31" s="67">
        <v>43.01</v>
      </c>
      <c r="U31" s="68">
        <v>43.01</v>
      </c>
      <c r="V31" s="79" t="s">
        <v>368</v>
      </c>
      <c r="W31" s="67">
        <v>44.48</v>
      </c>
      <c r="X31" s="68">
        <v>44.48</v>
      </c>
      <c r="Y31" s="79" t="s">
        <v>330</v>
      </c>
      <c r="Z31" s="67">
        <v>60.18</v>
      </c>
      <c r="AA31" s="68">
        <v>60.89</v>
      </c>
      <c r="AB31" s="79" t="s">
        <v>369</v>
      </c>
      <c r="AC31" s="67">
        <v>103.58</v>
      </c>
      <c r="AD31" s="68">
        <v>107.37</v>
      </c>
      <c r="AE31" s="79" t="s">
        <v>297</v>
      </c>
      <c r="AF31" s="67">
        <v>141.97</v>
      </c>
      <c r="AG31" s="68">
        <v>155.75</v>
      </c>
      <c r="AH31" s="213" t="s">
        <v>327</v>
      </c>
      <c r="AI31" s="42">
        <v>256.60000000000002</v>
      </c>
      <c r="AJ31" s="102">
        <v>271.41000000000003</v>
      </c>
      <c r="AK31" s="218" t="s">
        <v>269</v>
      </c>
      <c r="AL31" s="42">
        <v>365.82</v>
      </c>
      <c r="AM31" s="102">
        <v>434.14</v>
      </c>
      <c r="AN31" s="218" t="s">
        <v>328</v>
      </c>
      <c r="AO31" s="42">
        <v>439.33</v>
      </c>
      <c r="AP31" s="102">
        <v>476.13</v>
      </c>
      <c r="AQ31" s="534" t="s">
        <v>363</v>
      </c>
      <c r="AR31" s="535">
        <v>300.26</v>
      </c>
      <c r="AS31" s="536">
        <v>303.94</v>
      </c>
      <c r="AT31" s="534" t="s">
        <v>268</v>
      </c>
      <c r="AU31" s="535">
        <v>396.69</v>
      </c>
      <c r="AV31" s="536">
        <v>396.74</v>
      </c>
      <c r="AW31" s="272" t="s">
        <v>300</v>
      </c>
      <c r="AX31" s="273">
        <v>360.21</v>
      </c>
      <c r="AY31" s="273" t="s">
        <v>53</v>
      </c>
      <c r="AZ31" s="273" t="s">
        <v>333</v>
      </c>
      <c r="BA31" s="273">
        <v>366.16</v>
      </c>
      <c r="BB31" s="614">
        <f t="shared" si="10"/>
        <v>1.321731783940888</v>
      </c>
      <c r="BC31" s="89"/>
    </row>
    <row r="32" spans="1:55" ht="13.05" customHeight="1" x14ac:dyDescent="0.25">
      <c r="A32" s="75"/>
      <c r="B32" s="804" t="s">
        <v>30</v>
      </c>
      <c r="C32" s="260" t="s">
        <v>39</v>
      </c>
      <c r="D32" s="507" t="s">
        <v>365</v>
      </c>
      <c r="E32" s="17">
        <v>855.27800000000002</v>
      </c>
      <c r="F32" s="508">
        <v>977.12800000000004</v>
      </c>
      <c r="G32" s="507" t="s">
        <v>328</v>
      </c>
      <c r="H32" s="17">
        <v>806.96299999999997</v>
      </c>
      <c r="I32" s="508">
        <v>906.61300000000006</v>
      </c>
      <c r="J32" s="507" t="s">
        <v>386</v>
      </c>
      <c r="K32" s="17">
        <v>858.43200000000002</v>
      </c>
      <c r="L32" s="508">
        <v>1022.7380000000001</v>
      </c>
      <c r="M32" s="507" t="s">
        <v>283</v>
      </c>
      <c r="N32" s="17">
        <v>976.74099999999999</v>
      </c>
      <c r="O32" s="508">
        <v>1355.787</v>
      </c>
      <c r="P32" s="77" t="s">
        <v>392</v>
      </c>
      <c r="Q32" s="62">
        <v>1342.94</v>
      </c>
      <c r="R32" s="63">
        <v>1805.24</v>
      </c>
      <c r="S32" s="77" t="s">
        <v>288</v>
      </c>
      <c r="T32" s="62">
        <v>1678.22</v>
      </c>
      <c r="U32" s="63">
        <v>2002.09</v>
      </c>
      <c r="V32" s="77" t="s">
        <v>419</v>
      </c>
      <c r="W32" s="62">
        <v>1718.83</v>
      </c>
      <c r="X32" s="63">
        <v>1948.15</v>
      </c>
      <c r="Y32" s="77" t="s">
        <v>320</v>
      </c>
      <c r="Z32" s="62">
        <v>1910.4</v>
      </c>
      <c r="AA32" s="63">
        <v>2392.9499999999998</v>
      </c>
      <c r="AB32" s="77" t="s">
        <v>412</v>
      </c>
      <c r="AC32" s="62">
        <v>2268.9140000000002</v>
      </c>
      <c r="AD32" s="63">
        <v>3201.0540000000001</v>
      </c>
      <c r="AE32" s="77" t="s">
        <v>494</v>
      </c>
      <c r="AF32" s="62">
        <v>2138.7494999999999</v>
      </c>
      <c r="AG32" s="63">
        <v>3585.0394999999999</v>
      </c>
      <c r="AH32" s="212" t="s">
        <v>700</v>
      </c>
      <c r="AI32" s="39">
        <v>2634.0985999999998</v>
      </c>
      <c r="AJ32" s="97">
        <v>4688.7785999999996</v>
      </c>
      <c r="AK32" s="217" t="s">
        <v>523</v>
      </c>
      <c r="AL32" s="39">
        <v>3830.4135999999999</v>
      </c>
      <c r="AM32" s="97">
        <v>5200.3870999999999</v>
      </c>
      <c r="AN32" s="217" t="s">
        <v>701</v>
      </c>
      <c r="AO32" s="39">
        <v>4214.2866000000004</v>
      </c>
      <c r="AP32" s="97">
        <v>5548.2954</v>
      </c>
      <c r="AQ32" s="528" t="s">
        <v>357</v>
      </c>
      <c r="AR32" s="529">
        <v>4742.8629000000001</v>
      </c>
      <c r="AS32" s="530">
        <v>6188.9098999999997</v>
      </c>
      <c r="AT32" s="528" t="s">
        <v>552</v>
      </c>
      <c r="AU32" s="529">
        <v>5223.0855000000001</v>
      </c>
      <c r="AV32" s="530">
        <v>7425.9764999999998</v>
      </c>
      <c r="AW32" s="268" t="s">
        <v>709</v>
      </c>
      <c r="AX32" s="269">
        <v>5795.1496450000004</v>
      </c>
      <c r="AY32" s="269">
        <v>568.15789900000004</v>
      </c>
      <c r="AZ32" s="269">
        <v>1425.6485</v>
      </c>
      <c r="BA32" s="269">
        <v>7790.4260439999998</v>
      </c>
      <c r="BB32" s="612">
        <f t="shared" si="10"/>
        <v>28.121186674665921</v>
      </c>
    </row>
    <row r="33" spans="1:54" ht="13.05" customHeight="1" x14ac:dyDescent="0.25">
      <c r="A33" s="75"/>
      <c r="B33" s="804"/>
      <c r="C33" s="259" t="s">
        <v>50</v>
      </c>
      <c r="D33" s="511" t="s">
        <v>328</v>
      </c>
      <c r="E33" s="512">
        <v>945.21199999999999</v>
      </c>
      <c r="F33" s="513">
        <v>975.43200000000002</v>
      </c>
      <c r="G33" s="511" t="s">
        <v>337</v>
      </c>
      <c r="H33" s="512">
        <v>1013.096</v>
      </c>
      <c r="I33" s="513">
        <v>1071.7460000000001</v>
      </c>
      <c r="J33" s="511" t="s">
        <v>226</v>
      </c>
      <c r="K33" s="512">
        <v>947.04300000000001</v>
      </c>
      <c r="L33" s="513">
        <v>1056.2244000000001</v>
      </c>
      <c r="M33" s="511" t="s">
        <v>408</v>
      </c>
      <c r="N33" s="512">
        <v>1341.0740000000001</v>
      </c>
      <c r="O33" s="513">
        <v>1498.9839999999999</v>
      </c>
      <c r="P33" s="79" t="s">
        <v>303</v>
      </c>
      <c r="Q33" s="67">
        <v>1840.434</v>
      </c>
      <c r="R33" s="68">
        <v>1965.174</v>
      </c>
      <c r="S33" s="79" t="s">
        <v>449</v>
      </c>
      <c r="T33" s="67">
        <v>1533.1679999999999</v>
      </c>
      <c r="U33" s="68">
        <v>1598.998</v>
      </c>
      <c r="V33" s="79" t="s">
        <v>274</v>
      </c>
      <c r="W33" s="67">
        <v>1368.278</v>
      </c>
      <c r="X33" s="68">
        <v>1400.328</v>
      </c>
      <c r="Y33" s="79" t="s">
        <v>239</v>
      </c>
      <c r="Z33" s="67">
        <v>1558.3679999999999</v>
      </c>
      <c r="AA33" s="68">
        <v>1869.8879999999999</v>
      </c>
      <c r="AB33" s="79" t="s">
        <v>493</v>
      </c>
      <c r="AC33" s="67">
        <v>1922.748</v>
      </c>
      <c r="AD33" s="68">
        <v>2693.0880000000002</v>
      </c>
      <c r="AE33" s="79" t="s">
        <v>427</v>
      </c>
      <c r="AF33" s="67">
        <v>2370.9166</v>
      </c>
      <c r="AG33" s="68">
        <v>3181.5165000000002</v>
      </c>
      <c r="AH33" s="213" t="s">
        <v>610</v>
      </c>
      <c r="AI33" s="42">
        <v>2830.6916000000001</v>
      </c>
      <c r="AJ33" s="102">
        <v>3563.5616</v>
      </c>
      <c r="AK33" s="218" t="s">
        <v>509</v>
      </c>
      <c r="AL33" s="42">
        <v>3202.2330000000002</v>
      </c>
      <c r="AM33" s="102">
        <v>3938.473</v>
      </c>
      <c r="AN33" s="218" t="s">
        <v>311</v>
      </c>
      <c r="AO33" s="42">
        <v>3254.38</v>
      </c>
      <c r="AP33" s="102">
        <v>4117.97</v>
      </c>
      <c r="AQ33" s="534" t="s">
        <v>772</v>
      </c>
      <c r="AR33" s="535">
        <v>4082.3110000000001</v>
      </c>
      <c r="AS33" s="536">
        <v>4434.3509999999997</v>
      </c>
      <c r="AT33" s="534" t="s">
        <v>348</v>
      </c>
      <c r="AU33" s="535">
        <v>4019.4250000000002</v>
      </c>
      <c r="AV33" s="536">
        <v>4627.0950000000003</v>
      </c>
      <c r="AW33" s="272" t="s">
        <v>517</v>
      </c>
      <c r="AX33" s="273">
        <v>3880.859269</v>
      </c>
      <c r="AY33" s="273">
        <v>311.15752800000001</v>
      </c>
      <c r="AZ33" s="273">
        <v>291.53783900000002</v>
      </c>
      <c r="BA33" s="273">
        <v>4493.4446360000002</v>
      </c>
      <c r="BB33" s="614">
        <f t="shared" si="10"/>
        <v>16.220036581767243</v>
      </c>
    </row>
    <row r="34" spans="1:54" ht="13.05" customHeight="1" x14ac:dyDescent="0.25">
      <c r="A34" s="75"/>
      <c r="B34" s="496" t="s">
        <v>32</v>
      </c>
      <c r="C34" s="261" t="s">
        <v>32</v>
      </c>
      <c r="D34" s="514" t="s">
        <v>324</v>
      </c>
      <c r="E34" s="515">
        <v>50.171999999999997</v>
      </c>
      <c r="F34" s="516">
        <v>93.602999999999994</v>
      </c>
      <c r="G34" s="514" t="s">
        <v>370</v>
      </c>
      <c r="H34" s="515">
        <v>47.771999999999998</v>
      </c>
      <c r="I34" s="516">
        <v>118.029</v>
      </c>
      <c r="J34" s="514" t="s">
        <v>265</v>
      </c>
      <c r="K34" s="515">
        <v>82.263999999999996</v>
      </c>
      <c r="L34" s="516">
        <v>135.47399999999999</v>
      </c>
      <c r="M34" s="514" t="s">
        <v>280</v>
      </c>
      <c r="N34" s="515">
        <v>82.756</v>
      </c>
      <c r="O34" s="516">
        <v>138.59800000000001</v>
      </c>
      <c r="P34" s="209" t="s">
        <v>327</v>
      </c>
      <c r="Q34" s="80">
        <v>119.755</v>
      </c>
      <c r="R34" s="81">
        <v>155.923</v>
      </c>
      <c r="S34" s="209" t="s">
        <v>327</v>
      </c>
      <c r="T34" s="80">
        <v>133.358</v>
      </c>
      <c r="U34" s="81">
        <v>180.83799999999999</v>
      </c>
      <c r="V34" s="209" t="s">
        <v>545</v>
      </c>
      <c r="W34" s="80">
        <v>152.49299999999999</v>
      </c>
      <c r="X34" s="81">
        <v>190.79300000000001</v>
      </c>
      <c r="Y34" s="209" t="s">
        <v>476</v>
      </c>
      <c r="Z34" s="80">
        <v>148.96299999999999</v>
      </c>
      <c r="AA34" s="81">
        <v>181.06299999999999</v>
      </c>
      <c r="AB34" s="209" t="s">
        <v>365</v>
      </c>
      <c r="AC34" s="80">
        <v>246.78299999999999</v>
      </c>
      <c r="AD34" s="81">
        <v>254.143</v>
      </c>
      <c r="AE34" s="209" t="s">
        <v>270</v>
      </c>
      <c r="AF34" s="80">
        <v>245.79300000000001</v>
      </c>
      <c r="AG34" s="81">
        <v>264.78300000000002</v>
      </c>
      <c r="AH34" s="213" t="s">
        <v>337</v>
      </c>
      <c r="AI34" s="42">
        <v>247.863</v>
      </c>
      <c r="AJ34" s="102">
        <v>266.32299999999998</v>
      </c>
      <c r="AK34" s="218" t="s">
        <v>316</v>
      </c>
      <c r="AL34" s="42">
        <v>245.24299999999999</v>
      </c>
      <c r="AM34" s="102">
        <v>370.3</v>
      </c>
      <c r="AN34" s="218" t="s">
        <v>393</v>
      </c>
      <c r="AO34" s="42">
        <v>229.94</v>
      </c>
      <c r="AP34" s="102">
        <v>401.78</v>
      </c>
      <c r="AQ34" s="537" t="s">
        <v>621</v>
      </c>
      <c r="AR34" s="538">
        <v>292.54300000000001</v>
      </c>
      <c r="AS34" s="539">
        <v>663.899</v>
      </c>
      <c r="AT34" s="537" t="s">
        <v>426</v>
      </c>
      <c r="AU34" s="538">
        <v>416.06200000000001</v>
      </c>
      <c r="AV34" s="539">
        <v>708.84400000000005</v>
      </c>
      <c r="AW34" s="274" t="s">
        <v>450</v>
      </c>
      <c r="AX34" s="275">
        <v>404.74844100000001</v>
      </c>
      <c r="AY34" s="275">
        <v>4.84</v>
      </c>
      <c r="AZ34" s="275">
        <v>20.56</v>
      </c>
      <c r="BA34" s="275">
        <v>656.24844099999996</v>
      </c>
      <c r="BB34" s="612">
        <f t="shared" si="10"/>
        <v>2.368867223703726</v>
      </c>
    </row>
    <row r="35" spans="1:54" ht="13.05" customHeight="1" x14ac:dyDescent="0.2">
      <c r="A35" s="75"/>
      <c r="B35" s="805" t="s">
        <v>35</v>
      </c>
      <c r="C35" s="540" t="s">
        <v>220</v>
      </c>
      <c r="D35" s="507" t="s">
        <v>296</v>
      </c>
      <c r="E35" s="17">
        <v>50.911999999999999</v>
      </c>
      <c r="F35" s="508">
        <v>51.822000000000003</v>
      </c>
      <c r="G35" s="507" t="s">
        <v>369</v>
      </c>
      <c r="H35" s="17">
        <v>58.137</v>
      </c>
      <c r="I35" s="508">
        <v>58.947000000000003</v>
      </c>
      <c r="J35" s="507" t="s">
        <v>265</v>
      </c>
      <c r="K35" s="17">
        <v>59.807000000000002</v>
      </c>
      <c r="L35" s="508">
        <v>85.486999999999995</v>
      </c>
      <c r="M35" s="507" t="s">
        <v>371</v>
      </c>
      <c r="N35" s="17">
        <v>75.936700000000002</v>
      </c>
      <c r="O35" s="508">
        <v>105.2367</v>
      </c>
      <c r="P35" s="77" t="s">
        <v>328</v>
      </c>
      <c r="Q35" s="62">
        <v>101.05670000000001</v>
      </c>
      <c r="R35" s="63">
        <v>174.97669999999999</v>
      </c>
      <c r="S35" s="77" t="s">
        <v>270</v>
      </c>
      <c r="T35" s="62">
        <v>113.714</v>
      </c>
      <c r="U35" s="63">
        <v>198.26400000000001</v>
      </c>
      <c r="V35" s="77" t="s">
        <v>466</v>
      </c>
      <c r="W35" s="62">
        <v>126.74</v>
      </c>
      <c r="X35" s="63">
        <v>164.09</v>
      </c>
      <c r="Y35" s="77" t="s">
        <v>609</v>
      </c>
      <c r="Z35" s="62">
        <v>178.27</v>
      </c>
      <c r="AA35" s="63">
        <v>259.92</v>
      </c>
      <c r="AB35" s="77" t="s">
        <v>233</v>
      </c>
      <c r="AC35" s="62">
        <v>365.73</v>
      </c>
      <c r="AD35" s="63">
        <v>435.68009999999998</v>
      </c>
      <c r="AE35" s="77" t="s">
        <v>392</v>
      </c>
      <c r="AF35" s="62">
        <v>326.8</v>
      </c>
      <c r="AG35" s="63">
        <v>450.27109999999999</v>
      </c>
      <c r="AH35" s="212" t="s">
        <v>373</v>
      </c>
      <c r="AI35" s="39">
        <v>363.43</v>
      </c>
      <c r="AJ35" s="25">
        <v>588.42399999999998</v>
      </c>
      <c r="AK35" s="217" t="s">
        <v>603</v>
      </c>
      <c r="AL35" s="39">
        <v>429.46</v>
      </c>
      <c r="AM35" s="25">
        <v>932.01149999999996</v>
      </c>
      <c r="AN35" s="217" t="s">
        <v>437</v>
      </c>
      <c r="AO35" s="39">
        <v>602.68399999999997</v>
      </c>
      <c r="AP35" s="25">
        <v>1196.5872999999999</v>
      </c>
      <c r="AQ35" s="528" t="s">
        <v>503</v>
      </c>
      <c r="AR35" s="529">
        <v>669.42899999999997</v>
      </c>
      <c r="AS35" s="530">
        <v>1184.7083</v>
      </c>
      <c r="AT35" s="528" t="s">
        <v>438</v>
      </c>
      <c r="AU35" s="529">
        <v>1222.9390000000001</v>
      </c>
      <c r="AV35" s="530">
        <v>1777.2288000000001</v>
      </c>
      <c r="AW35" s="268" t="s">
        <v>877</v>
      </c>
      <c r="AX35" s="269">
        <v>1428.1818760000001</v>
      </c>
      <c r="AY35" s="269">
        <v>59.294708</v>
      </c>
      <c r="AZ35" s="269">
        <v>113.785</v>
      </c>
      <c r="BA35" s="269">
        <v>1764.617401</v>
      </c>
      <c r="BB35" s="612">
        <f t="shared" si="10"/>
        <v>6.3697588633298636</v>
      </c>
    </row>
    <row r="36" spans="1:54" ht="13.05" customHeight="1" x14ac:dyDescent="0.2">
      <c r="A36" s="75"/>
      <c r="B36" s="805"/>
      <c r="C36" s="541" t="s">
        <v>43</v>
      </c>
      <c r="D36" s="509" t="s">
        <v>53</v>
      </c>
      <c r="E36" s="20" t="s">
        <v>53</v>
      </c>
      <c r="F36" s="510" t="s">
        <v>53</v>
      </c>
      <c r="G36" s="509" t="s">
        <v>256</v>
      </c>
      <c r="H36" s="20">
        <v>7.68</v>
      </c>
      <c r="I36" s="510">
        <v>7.68</v>
      </c>
      <c r="J36" s="509" t="s">
        <v>53</v>
      </c>
      <c r="K36" s="20" t="s">
        <v>53</v>
      </c>
      <c r="L36" s="510" t="s">
        <v>53</v>
      </c>
      <c r="M36" s="509" t="s">
        <v>292</v>
      </c>
      <c r="N36" s="20">
        <v>13.16</v>
      </c>
      <c r="O36" s="510">
        <v>13.51</v>
      </c>
      <c r="P36" s="78" t="s">
        <v>257</v>
      </c>
      <c r="Q36" s="65">
        <v>10.3</v>
      </c>
      <c r="R36" s="66">
        <v>10.71</v>
      </c>
      <c r="S36" s="78" t="s">
        <v>368</v>
      </c>
      <c r="T36" s="65">
        <v>10.28</v>
      </c>
      <c r="U36" s="66">
        <v>13.65</v>
      </c>
      <c r="V36" s="78" t="s">
        <v>257</v>
      </c>
      <c r="W36" s="65">
        <v>11.86</v>
      </c>
      <c r="X36" s="66">
        <v>14.75</v>
      </c>
      <c r="Y36" s="78" t="s">
        <v>292</v>
      </c>
      <c r="Z36" s="65">
        <v>11.59</v>
      </c>
      <c r="AA36" s="66">
        <v>14.1</v>
      </c>
      <c r="AB36" s="78" t="s">
        <v>260</v>
      </c>
      <c r="AC36" s="65">
        <v>20.78</v>
      </c>
      <c r="AD36" s="66">
        <v>23.98</v>
      </c>
      <c r="AE36" s="78" t="s">
        <v>260</v>
      </c>
      <c r="AF36" s="65">
        <v>21.61</v>
      </c>
      <c r="AG36" s="66">
        <v>26.69</v>
      </c>
      <c r="AH36" s="212" t="s">
        <v>262</v>
      </c>
      <c r="AI36" s="39">
        <v>21.92</v>
      </c>
      <c r="AJ36" s="25">
        <v>49.82</v>
      </c>
      <c r="AK36" s="217" t="s">
        <v>259</v>
      </c>
      <c r="AL36" s="39">
        <v>29.84</v>
      </c>
      <c r="AM36" s="25">
        <v>104.47</v>
      </c>
      <c r="AN36" s="217" t="s">
        <v>296</v>
      </c>
      <c r="AO36" s="39">
        <v>46.46</v>
      </c>
      <c r="AP36" s="25">
        <v>105.18</v>
      </c>
      <c r="AQ36" s="531" t="s">
        <v>323</v>
      </c>
      <c r="AR36" s="532">
        <v>89.33</v>
      </c>
      <c r="AS36" s="533">
        <v>99.98</v>
      </c>
      <c r="AT36" s="531" t="s">
        <v>297</v>
      </c>
      <c r="AU36" s="532">
        <v>105.35</v>
      </c>
      <c r="AV36" s="533">
        <v>367.18</v>
      </c>
      <c r="AW36" s="270" t="s">
        <v>331</v>
      </c>
      <c r="AX36" s="271">
        <v>86.525700000000001</v>
      </c>
      <c r="AY36" s="271">
        <v>9.2200000000000006</v>
      </c>
      <c r="AZ36" s="271" t="s">
        <v>53</v>
      </c>
      <c r="BA36" s="271">
        <v>349.77569999999997</v>
      </c>
      <c r="BB36" s="613">
        <f t="shared" si="10"/>
        <v>1.2625891958165085</v>
      </c>
    </row>
    <row r="37" spans="1:54" ht="13.05" customHeight="1" x14ac:dyDescent="0.2">
      <c r="A37" s="75"/>
      <c r="B37" s="805"/>
      <c r="C37" s="541" t="s">
        <v>107</v>
      </c>
      <c r="D37" s="509" t="s">
        <v>255</v>
      </c>
      <c r="E37" s="20">
        <v>0.74</v>
      </c>
      <c r="F37" s="510">
        <v>0.74</v>
      </c>
      <c r="G37" s="509" t="s">
        <v>293</v>
      </c>
      <c r="H37" s="20">
        <v>0.871</v>
      </c>
      <c r="I37" s="510">
        <v>0.871</v>
      </c>
      <c r="J37" s="509" t="s">
        <v>256</v>
      </c>
      <c r="K37" s="20">
        <v>0.72099999999999997</v>
      </c>
      <c r="L37" s="510">
        <v>0.72099999999999997</v>
      </c>
      <c r="M37" s="509" t="s">
        <v>292</v>
      </c>
      <c r="N37" s="20">
        <v>1.03</v>
      </c>
      <c r="O37" s="510">
        <v>1.43</v>
      </c>
      <c r="P37" s="78" t="s">
        <v>293</v>
      </c>
      <c r="Q37" s="65">
        <v>1.07</v>
      </c>
      <c r="R37" s="66">
        <v>1.07</v>
      </c>
      <c r="S37" s="78" t="s">
        <v>293</v>
      </c>
      <c r="T37" s="65">
        <v>1.1499999999999999</v>
      </c>
      <c r="U37" s="66">
        <v>1.1499999999999999</v>
      </c>
      <c r="V37" s="78" t="s">
        <v>256</v>
      </c>
      <c r="W37" s="65">
        <v>1.18</v>
      </c>
      <c r="X37" s="66">
        <v>1.18</v>
      </c>
      <c r="Y37" s="78" t="s">
        <v>255</v>
      </c>
      <c r="Z37" s="65">
        <v>0.84</v>
      </c>
      <c r="AA37" s="66">
        <v>0.84</v>
      </c>
      <c r="AB37" s="78" t="s">
        <v>257</v>
      </c>
      <c r="AC37" s="65">
        <v>2.16</v>
      </c>
      <c r="AD37" s="66">
        <v>2.16</v>
      </c>
      <c r="AE37" s="78" t="s">
        <v>335</v>
      </c>
      <c r="AF37" s="65">
        <v>2.37</v>
      </c>
      <c r="AG37" s="66">
        <v>2.37</v>
      </c>
      <c r="AH37" s="212" t="s">
        <v>368</v>
      </c>
      <c r="AI37" s="39">
        <v>2.79</v>
      </c>
      <c r="AJ37" s="25">
        <v>3.11</v>
      </c>
      <c r="AK37" s="217" t="s">
        <v>330</v>
      </c>
      <c r="AL37" s="39">
        <v>3.67</v>
      </c>
      <c r="AM37" s="25">
        <v>4.9000000000000004</v>
      </c>
      <c r="AN37" s="217" t="s">
        <v>260</v>
      </c>
      <c r="AO37" s="39">
        <v>2.96</v>
      </c>
      <c r="AP37" s="25">
        <v>9.6</v>
      </c>
      <c r="AQ37" s="531" t="s">
        <v>329</v>
      </c>
      <c r="AR37" s="532">
        <v>5.0149999999999997</v>
      </c>
      <c r="AS37" s="533">
        <v>8.5549999999999997</v>
      </c>
      <c r="AT37" s="531" t="s">
        <v>263</v>
      </c>
      <c r="AU37" s="532">
        <v>8.875</v>
      </c>
      <c r="AV37" s="533">
        <v>12.115</v>
      </c>
      <c r="AW37" s="270" t="s">
        <v>336</v>
      </c>
      <c r="AX37" s="271">
        <v>6.3260040000000002</v>
      </c>
      <c r="AY37" s="271">
        <v>0.36</v>
      </c>
      <c r="AZ37" s="271">
        <v>0.11</v>
      </c>
      <c r="BA37" s="271">
        <v>6.7960039999999999</v>
      </c>
      <c r="BB37" s="613">
        <f t="shared" si="10"/>
        <v>2.4531610472442129E-2</v>
      </c>
    </row>
    <row r="38" spans="1:54" ht="13.05" customHeight="1" x14ac:dyDescent="0.2">
      <c r="A38" s="75"/>
      <c r="B38" s="805"/>
      <c r="C38" s="541" t="s">
        <v>108</v>
      </c>
      <c r="D38" s="509"/>
      <c r="E38" s="20"/>
      <c r="F38" s="510"/>
      <c r="G38" s="509"/>
      <c r="H38" s="20"/>
      <c r="I38" s="510"/>
      <c r="J38" s="509"/>
      <c r="K38" s="20"/>
      <c r="L38" s="510"/>
      <c r="M38" s="509"/>
      <c r="N38" s="20"/>
      <c r="O38" s="510"/>
      <c r="P38" s="78"/>
      <c r="Q38" s="65"/>
      <c r="R38" s="66"/>
      <c r="S38" s="78"/>
      <c r="T38" s="65"/>
      <c r="U38" s="66"/>
      <c r="V38" s="78"/>
      <c r="W38" s="65"/>
      <c r="X38" s="66"/>
      <c r="Y38" s="78"/>
      <c r="Z38" s="65"/>
      <c r="AA38" s="66"/>
      <c r="AB38" s="78"/>
      <c r="AC38" s="65"/>
      <c r="AD38" s="66"/>
      <c r="AE38" s="78"/>
      <c r="AF38" s="65"/>
      <c r="AG38" s="66"/>
      <c r="AH38" s="212"/>
      <c r="AI38" s="39"/>
      <c r="AJ38" s="25"/>
      <c r="AK38" s="217"/>
      <c r="AL38" s="39"/>
      <c r="AM38" s="25"/>
      <c r="AN38" s="217"/>
      <c r="AO38" s="39"/>
      <c r="AP38" s="25"/>
      <c r="AQ38" s="531" t="s">
        <v>293</v>
      </c>
      <c r="AR38" s="532">
        <v>8.48</v>
      </c>
      <c r="AS38" s="533">
        <v>19.13</v>
      </c>
      <c r="AT38" s="531" t="s">
        <v>335</v>
      </c>
      <c r="AU38" s="532">
        <v>6.93</v>
      </c>
      <c r="AV38" s="533">
        <v>13.82</v>
      </c>
      <c r="AW38" s="270" t="s">
        <v>256</v>
      </c>
      <c r="AX38" s="271">
        <v>15.46</v>
      </c>
      <c r="AY38" s="271" t="s">
        <v>333</v>
      </c>
      <c r="AZ38" s="271" t="s">
        <v>53</v>
      </c>
      <c r="BA38" s="271">
        <v>16.59</v>
      </c>
      <c r="BB38" s="613">
        <f t="shared" si="10"/>
        <v>5.9885105679427932E-2</v>
      </c>
    </row>
    <row r="39" spans="1:54" ht="13.05" customHeight="1" x14ac:dyDescent="0.2">
      <c r="A39" s="75"/>
      <c r="B39" s="805"/>
      <c r="C39" s="542" t="s">
        <v>109</v>
      </c>
      <c r="D39" s="511" t="s">
        <v>331</v>
      </c>
      <c r="E39" s="512">
        <v>37.203000000000003</v>
      </c>
      <c r="F39" s="513">
        <v>40.244</v>
      </c>
      <c r="G39" s="511" t="s">
        <v>331</v>
      </c>
      <c r="H39" s="512">
        <v>28.977</v>
      </c>
      <c r="I39" s="513">
        <v>30.628</v>
      </c>
      <c r="J39" s="511" t="s">
        <v>297</v>
      </c>
      <c r="K39" s="512">
        <v>32.463999999999999</v>
      </c>
      <c r="L39" s="513">
        <v>35.904000000000003</v>
      </c>
      <c r="M39" s="511" t="s">
        <v>332</v>
      </c>
      <c r="N39" s="512">
        <v>18.66</v>
      </c>
      <c r="O39" s="513">
        <v>18.73</v>
      </c>
      <c r="P39" s="79" t="s">
        <v>332</v>
      </c>
      <c r="Q39" s="67">
        <v>19.829999999999998</v>
      </c>
      <c r="R39" s="68">
        <v>22.32</v>
      </c>
      <c r="S39" s="79" t="s">
        <v>370</v>
      </c>
      <c r="T39" s="67">
        <v>26.43</v>
      </c>
      <c r="U39" s="68">
        <v>60.52</v>
      </c>
      <c r="V39" s="79" t="s">
        <v>370</v>
      </c>
      <c r="W39" s="67">
        <v>43.03</v>
      </c>
      <c r="X39" s="68">
        <v>43.12</v>
      </c>
      <c r="Y39" s="79" t="s">
        <v>298</v>
      </c>
      <c r="Z39" s="67">
        <v>42.02</v>
      </c>
      <c r="AA39" s="68">
        <v>52.79</v>
      </c>
      <c r="AB39" s="79" t="s">
        <v>279</v>
      </c>
      <c r="AC39" s="67">
        <v>40.78</v>
      </c>
      <c r="AD39" s="68">
        <v>41.26</v>
      </c>
      <c r="AE39" s="79" t="s">
        <v>380</v>
      </c>
      <c r="AF39" s="67">
        <v>70.59</v>
      </c>
      <c r="AG39" s="68">
        <v>91.84</v>
      </c>
      <c r="AH39" s="212" t="s">
        <v>380</v>
      </c>
      <c r="AI39" s="39">
        <v>69.400000000000006</v>
      </c>
      <c r="AJ39" s="25">
        <v>78.92</v>
      </c>
      <c r="AK39" s="217" t="s">
        <v>268</v>
      </c>
      <c r="AL39" s="39">
        <v>75.13</v>
      </c>
      <c r="AM39" s="25">
        <v>85.89</v>
      </c>
      <c r="AN39" s="217" t="s">
        <v>466</v>
      </c>
      <c r="AO39" s="39">
        <v>68.62</v>
      </c>
      <c r="AP39" s="25">
        <v>93.62</v>
      </c>
      <c r="AQ39" s="534" t="s">
        <v>379</v>
      </c>
      <c r="AR39" s="535">
        <v>54.784999999999997</v>
      </c>
      <c r="AS39" s="536">
        <v>66.087999999999994</v>
      </c>
      <c r="AT39" s="534" t="s">
        <v>365</v>
      </c>
      <c r="AU39" s="535">
        <v>71.599999999999994</v>
      </c>
      <c r="AV39" s="536">
        <v>84.602999999999994</v>
      </c>
      <c r="AW39" s="272" t="s">
        <v>300</v>
      </c>
      <c r="AX39" s="273">
        <v>65.195999999999998</v>
      </c>
      <c r="AY39" s="273" t="s">
        <v>333</v>
      </c>
      <c r="AZ39" s="273">
        <v>2.65</v>
      </c>
      <c r="BA39" s="273">
        <v>68.176000000000002</v>
      </c>
      <c r="BB39" s="614">
        <f t="shared" si="10"/>
        <v>0.24609565791444718</v>
      </c>
    </row>
    <row r="40" spans="1:54" ht="13.05" customHeight="1" x14ac:dyDescent="0.25">
      <c r="A40" s="75"/>
      <c r="B40" s="496" t="s">
        <v>36</v>
      </c>
      <c r="C40" s="261" t="s">
        <v>36</v>
      </c>
      <c r="D40" s="514" t="s">
        <v>327</v>
      </c>
      <c r="E40" s="515">
        <v>55.417000000000002</v>
      </c>
      <c r="F40" s="516">
        <v>56.631999999999998</v>
      </c>
      <c r="G40" s="514" t="s">
        <v>314</v>
      </c>
      <c r="H40" s="515">
        <v>57.177999999999997</v>
      </c>
      <c r="I40" s="516">
        <v>57.728000000000002</v>
      </c>
      <c r="J40" s="514" t="s">
        <v>474</v>
      </c>
      <c r="K40" s="515">
        <v>66.828000000000003</v>
      </c>
      <c r="L40" s="516">
        <v>73.775000000000006</v>
      </c>
      <c r="M40" s="514" t="s">
        <v>609</v>
      </c>
      <c r="N40" s="515">
        <v>70.281999999999996</v>
      </c>
      <c r="O40" s="516">
        <v>79.992000000000004</v>
      </c>
      <c r="P40" s="209" t="s">
        <v>408</v>
      </c>
      <c r="Q40" s="80">
        <v>76.822000000000003</v>
      </c>
      <c r="R40" s="81">
        <v>91.262</v>
      </c>
      <c r="S40" s="209" t="s">
        <v>305</v>
      </c>
      <c r="T40" s="80">
        <v>85.197000000000003</v>
      </c>
      <c r="U40" s="81">
        <v>108.59699999999999</v>
      </c>
      <c r="V40" s="209" t="s">
        <v>498</v>
      </c>
      <c r="W40" s="80">
        <v>101.16</v>
      </c>
      <c r="X40" s="81">
        <v>114.03</v>
      </c>
      <c r="Y40" s="209" t="s">
        <v>227</v>
      </c>
      <c r="Z40" s="80">
        <v>124.07</v>
      </c>
      <c r="AA40" s="81">
        <v>145.91999999999999</v>
      </c>
      <c r="AB40" s="209" t="s">
        <v>234</v>
      </c>
      <c r="AC40" s="80">
        <v>199.03</v>
      </c>
      <c r="AD40" s="81">
        <v>215.83</v>
      </c>
      <c r="AE40" s="209" t="s">
        <v>501</v>
      </c>
      <c r="AF40" s="80">
        <v>228.7004</v>
      </c>
      <c r="AG40" s="81">
        <v>245.9804</v>
      </c>
      <c r="AH40" s="214" t="s">
        <v>419</v>
      </c>
      <c r="AI40" s="100">
        <v>292.4599</v>
      </c>
      <c r="AJ40" s="107">
        <v>315.4699</v>
      </c>
      <c r="AK40" s="219" t="s">
        <v>519</v>
      </c>
      <c r="AL40" s="100">
        <v>275.42009999999999</v>
      </c>
      <c r="AM40" s="107">
        <v>334.38510000000002</v>
      </c>
      <c r="AN40" s="219" t="s">
        <v>237</v>
      </c>
      <c r="AO40" s="100">
        <v>325.98630000000003</v>
      </c>
      <c r="AP40" s="107">
        <v>402.82749999999999</v>
      </c>
      <c r="AQ40" s="537" t="s">
        <v>310</v>
      </c>
      <c r="AR40" s="538">
        <v>425.85019999999997</v>
      </c>
      <c r="AS40" s="539">
        <v>472.99669999999998</v>
      </c>
      <c r="AT40" s="537" t="s">
        <v>507</v>
      </c>
      <c r="AU40" s="538">
        <v>480.49799999999999</v>
      </c>
      <c r="AV40" s="539">
        <v>520.11900000000003</v>
      </c>
      <c r="AW40" s="274" t="s">
        <v>603</v>
      </c>
      <c r="AX40" s="275">
        <v>482.362438</v>
      </c>
      <c r="AY40" s="275">
        <v>10.113099999999999</v>
      </c>
      <c r="AZ40" s="275">
        <v>12.8127</v>
      </c>
      <c r="BA40" s="275">
        <v>507.36823800000002</v>
      </c>
      <c r="BB40" s="612">
        <f t="shared" si="10"/>
        <v>1.8314527155524496</v>
      </c>
    </row>
    <row r="41" spans="1:54" ht="30.6" x14ac:dyDescent="0.25">
      <c r="A41" s="75"/>
      <c r="B41" s="497" t="s">
        <v>40</v>
      </c>
      <c r="C41" s="262" t="s">
        <v>66</v>
      </c>
      <c r="D41" s="517" t="s">
        <v>257</v>
      </c>
      <c r="E41" s="518">
        <v>6.4710000000000001</v>
      </c>
      <c r="F41" s="519">
        <v>6.4710000000000001</v>
      </c>
      <c r="G41" s="517" t="s">
        <v>335</v>
      </c>
      <c r="H41" s="518">
        <v>4.6100000000000003</v>
      </c>
      <c r="I41" s="519">
        <v>7.7</v>
      </c>
      <c r="J41" s="517" t="s">
        <v>334</v>
      </c>
      <c r="K41" s="518">
        <v>3.28</v>
      </c>
      <c r="L41" s="519">
        <v>6.3</v>
      </c>
      <c r="M41" s="517" t="s">
        <v>257</v>
      </c>
      <c r="N41" s="518">
        <v>1.5860000000000001</v>
      </c>
      <c r="O41" s="519">
        <v>4.5759999999999996</v>
      </c>
      <c r="P41" s="77" t="s">
        <v>260</v>
      </c>
      <c r="Q41" s="62">
        <v>9.6259999999999994</v>
      </c>
      <c r="R41" s="63">
        <v>10.246</v>
      </c>
      <c r="S41" s="77" t="s">
        <v>294</v>
      </c>
      <c r="T41" s="62">
        <v>13.021000000000001</v>
      </c>
      <c r="U41" s="63">
        <v>13.641</v>
      </c>
      <c r="V41" s="77" t="s">
        <v>329</v>
      </c>
      <c r="W41" s="62">
        <v>10.35</v>
      </c>
      <c r="X41" s="63">
        <v>10.41</v>
      </c>
      <c r="Y41" s="77" t="s">
        <v>260</v>
      </c>
      <c r="Z41" s="62">
        <v>13.77</v>
      </c>
      <c r="AA41" s="63">
        <v>13.77</v>
      </c>
      <c r="AB41" s="77" t="s">
        <v>262</v>
      </c>
      <c r="AC41" s="62">
        <v>20.12</v>
      </c>
      <c r="AD41" s="63">
        <v>20.13</v>
      </c>
      <c r="AE41" s="77" t="s">
        <v>260</v>
      </c>
      <c r="AF41" s="62">
        <v>12.8</v>
      </c>
      <c r="AG41" s="63">
        <v>12.8</v>
      </c>
      <c r="AH41" s="212" t="s">
        <v>261</v>
      </c>
      <c r="AI41" s="39">
        <v>13.49</v>
      </c>
      <c r="AJ41" s="25">
        <v>14.28</v>
      </c>
      <c r="AK41" s="217" t="s">
        <v>323</v>
      </c>
      <c r="AL41" s="39" t="s">
        <v>264</v>
      </c>
      <c r="AM41" s="25">
        <v>22.39</v>
      </c>
      <c r="AN41" s="217" t="s">
        <v>369</v>
      </c>
      <c r="AO41" s="39">
        <v>23.52</v>
      </c>
      <c r="AP41" s="25">
        <v>24.86</v>
      </c>
      <c r="AQ41" s="537" t="s">
        <v>297</v>
      </c>
      <c r="AR41" s="538">
        <v>19.6524</v>
      </c>
      <c r="AS41" s="539">
        <v>29.7224</v>
      </c>
      <c r="AT41" s="537" t="s">
        <v>298</v>
      </c>
      <c r="AU41" s="538">
        <v>27.888400000000001</v>
      </c>
      <c r="AV41" s="539">
        <v>77.668400000000005</v>
      </c>
      <c r="AW41" s="274" t="s">
        <v>379</v>
      </c>
      <c r="AX41" s="275">
        <v>42.421303000000002</v>
      </c>
      <c r="AY41" s="275">
        <v>47.931387999999998</v>
      </c>
      <c r="AZ41" s="275">
        <v>54.12</v>
      </c>
      <c r="BA41" s="275">
        <v>144.472691</v>
      </c>
      <c r="BB41" s="612">
        <f t="shared" si="10"/>
        <v>0.52150466355191893</v>
      </c>
    </row>
    <row r="42" spans="1:54" ht="13.05" customHeight="1" x14ac:dyDescent="0.25">
      <c r="A42" s="75"/>
      <c r="B42" s="802" t="s">
        <v>33</v>
      </c>
      <c r="C42" s="262" t="s">
        <v>52</v>
      </c>
      <c r="D42" s="520"/>
      <c r="E42" s="359"/>
      <c r="F42" s="521"/>
      <c r="G42" s="520"/>
      <c r="H42" s="359"/>
      <c r="I42" s="521"/>
      <c r="J42" s="520" t="s">
        <v>53</v>
      </c>
      <c r="K42" s="359" t="s">
        <v>53</v>
      </c>
      <c r="L42" s="521" t="s">
        <v>53</v>
      </c>
      <c r="M42" s="520"/>
      <c r="N42" s="359"/>
      <c r="O42" s="521"/>
      <c r="P42" s="77" t="s">
        <v>53</v>
      </c>
      <c r="Q42" s="62" t="s">
        <v>53</v>
      </c>
      <c r="R42" s="63" t="s">
        <v>53</v>
      </c>
      <c r="S42" s="77" t="s">
        <v>53</v>
      </c>
      <c r="T42" s="62" t="s">
        <v>53</v>
      </c>
      <c r="U42" s="63" t="s">
        <v>53</v>
      </c>
      <c r="V42" s="77" t="s">
        <v>53</v>
      </c>
      <c r="W42" s="62" t="s">
        <v>53</v>
      </c>
      <c r="X42" s="63" t="s">
        <v>53</v>
      </c>
      <c r="Y42" s="77" t="s">
        <v>53</v>
      </c>
      <c r="Z42" s="62" t="s">
        <v>53</v>
      </c>
      <c r="AA42" s="63" t="s">
        <v>53</v>
      </c>
      <c r="AB42" s="77" t="s">
        <v>53</v>
      </c>
      <c r="AC42" s="62" t="s">
        <v>53</v>
      </c>
      <c r="AD42" s="63" t="s">
        <v>53</v>
      </c>
      <c r="AE42" s="77" t="s">
        <v>53</v>
      </c>
      <c r="AF42" s="62" t="s">
        <v>53</v>
      </c>
      <c r="AG42" s="63" t="s">
        <v>53</v>
      </c>
      <c r="AH42" s="211" t="s">
        <v>53</v>
      </c>
      <c r="AI42" s="35" t="s">
        <v>53</v>
      </c>
      <c r="AJ42" s="24" t="s">
        <v>53</v>
      </c>
      <c r="AK42" s="216" t="s">
        <v>255</v>
      </c>
      <c r="AL42" s="35">
        <v>10.8</v>
      </c>
      <c r="AM42" s="24">
        <v>10.8</v>
      </c>
      <c r="AN42" s="216" t="s">
        <v>53</v>
      </c>
      <c r="AO42" s="35" t="s">
        <v>53</v>
      </c>
      <c r="AP42" s="24" t="s">
        <v>53</v>
      </c>
      <c r="AQ42" s="528" t="s">
        <v>53</v>
      </c>
      <c r="AR42" s="529" t="s">
        <v>53</v>
      </c>
      <c r="AS42" s="530" t="s">
        <v>53</v>
      </c>
      <c r="AT42" s="528" t="s">
        <v>255</v>
      </c>
      <c r="AU42" s="529">
        <v>8.7370000000000001</v>
      </c>
      <c r="AV42" s="530">
        <v>8.7370000000000001</v>
      </c>
      <c r="AW42" s="268" t="s">
        <v>368</v>
      </c>
      <c r="AX42" s="269">
        <v>15.966697</v>
      </c>
      <c r="AY42" s="269" t="s">
        <v>333</v>
      </c>
      <c r="AZ42" s="269" t="s">
        <v>53</v>
      </c>
      <c r="BA42" s="269">
        <v>18.706696999999998</v>
      </c>
      <c r="BB42" s="612">
        <f t="shared" si="10"/>
        <v>6.75257701481638E-2</v>
      </c>
    </row>
    <row r="43" spans="1:54" ht="13.05" customHeight="1" thickBot="1" x14ac:dyDescent="0.3">
      <c r="A43" s="75"/>
      <c r="B43" s="803"/>
      <c r="C43" s="263" t="s">
        <v>51</v>
      </c>
      <c r="D43" s="522" t="s">
        <v>303</v>
      </c>
      <c r="E43" s="523">
        <v>881.54200000000003</v>
      </c>
      <c r="F43" s="524">
        <v>946.98199999999997</v>
      </c>
      <c r="G43" s="522" t="s">
        <v>367</v>
      </c>
      <c r="H43" s="523">
        <v>809.06700000000001</v>
      </c>
      <c r="I43" s="524">
        <v>863.23299999999995</v>
      </c>
      <c r="J43" s="522" t="s">
        <v>383</v>
      </c>
      <c r="K43" s="523">
        <v>775.178</v>
      </c>
      <c r="L43" s="524">
        <v>823.92399999999998</v>
      </c>
      <c r="M43" s="522" t="s">
        <v>373</v>
      </c>
      <c r="N43" s="523">
        <v>428.73680000000002</v>
      </c>
      <c r="O43" s="524">
        <v>614.20630000000006</v>
      </c>
      <c r="P43" s="210" t="s">
        <v>409</v>
      </c>
      <c r="Q43" s="84">
        <v>305.48779999999999</v>
      </c>
      <c r="R43" s="85">
        <v>417.38780000000003</v>
      </c>
      <c r="S43" s="210" t="s">
        <v>519</v>
      </c>
      <c r="T43" s="84">
        <v>462.69400000000002</v>
      </c>
      <c r="U43" s="85">
        <v>517.79399999999998</v>
      </c>
      <c r="V43" s="210" t="s">
        <v>698</v>
      </c>
      <c r="W43" s="84">
        <v>621.66700000000003</v>
      </c>
      <c r="X43" s="85">
        <v>654.327</v>
      </c>
      <c r="Y43" s="525" t="s">
        <v>240</v>
      </c>
      <c r="Z43" s="526">
        <v>301.80200000000002</v>
      </c>
      <c r="AA43" s="527">
        <v>388.69200000000001</v>
      </c>
      <c r="AB43" s="525" t="s">
        <v>454</v>
      </c>
      <c r="AC43" s="526">
        <v>440.09800000000001</v>
      </c>
      <c r="AD43" s="527">
        <v>554.94050000000004</v>
      </c>
      <c r="AE43" s="525" t="s">
        <v>437</v>
      </c>
      <c r="AF43" s="526">
        <v>553.274</v>
      </c>
      <c r="AG43" s="527">
        <v>873.23249999999996</v>
      </c>
      <c r="AH43" s="215" t="s">
        <v>313</v>
      </c>
      <c r="AI43" s="106">
        <v>466.37400000000002</v>
      </c>
      <c r="AJ43" s="88">
        <v>796.22</v>
      </c>
      <c r="AK43" s="220" t="s">
        <v>637</v>
      </c>
      <c r="AL43" s="106">
        <v>940.37599999999998</v>
      </c>
      <c r="AM43" s="88">
        <v>1285.3679999999999</v>
      </c>
      <c r="AN43" s="220" t="s">
        <v>446</v>
      </c>
      <c r="AO43" s="106">
        <v>1016.812</v>
      </c>
      <c r="AP43" s="88">
        <v>1503.0555999999999</v>
      </c>
      <c r="AQ43" s="525" t="s">
        <v>518</v>
      </c>
      <c r="AR43" s="526">
        <v>1273.5</v>
      </c>
      <c r="AS43" s="527">
        <v>1503.2237</v>
      </c>
      <c r="AT43" s="525" t="s">
        <v>632</v>
      </c>
      <c r="AU43" s="526">
        <v>1187.4738</v>
      </c>
      <c r="AV43" s="527">
        <v>1497.9768999999999</v>
      </c>
      <c r="AW43" s="276" t="s">
        <v>534</v>
      </c>
      <c r="AX43" s="277">
        <v>1214.4156439999999</v>
      </c>
      <c r="AY43" s="277">
        <v>274.05500000000001</v>
      </c>
      <c r="AZ43" s="277">
        <v>96.108000000000004</v>
      </c>
      <c r="BA43" s="277">
        <v>1591.6186439999999</v>
      </c>
      <c r="BB43" s="616">
        <f t="shared" si="10"/>
        <v>5.7452833452253032</v>
      </c>
    </row>
    <row r="44" spans="1:54" ht="16.5" customHeight="1" x14ac:dyDescent="0.25">
      <c r="B44" s="61"/>
      <c r="C44" s="82"/>
      <c r="D44" s="82"/>
      <c r="E44" s="82"/>
      <c r="F44" s="82"/>
      <c r="G44" s="82"/>
      <c r="H44" s="82"/>
      <c r="I44" s="82"/>
      <c r="J44" s="82"/>
      <c r="K44" s="82"/>
      <c r="L44" s="82"/>
      <c r="M44" s="82"/>
      <c r="N44" s="82"/>
      <c r="O44" s="82"/>
      <c r="P44" s="53"/>
      <c r="Q44" s="53"/>
      <c r="R44" s="53"/>
      <c r="S44" s="53"/>
      <c r="T44" s="53"/>
      <c r="U44" s="53"/>
      <c r="V44" s="53"/>
      <c r="W44" s="53"/>
      <c r="X44" s="53"/>
      <c r="Y44" s="53"/>
      <c r="AB44" s="54"/>
      <c r="AE44" s="55"/>
      <c r="AF44" s="55"/>
      <c r="AG44" s="55"/>
      <c r="AH44" s="52"/>
      <c r="AI44" s="52"/>
      <c r="AJ44" s="52"/>
      <c r="AK44" s="145"/>
      <c r="AL44" s="52"/>
      <c r="AM44" s="89"/>
      <c r="AN44" s="132"/>
      <c r="BA44" s="89"/>
      <c r="BB44" s="578"/>
    </row>
    <row r="45" spans="1:54" s="142" customFormat="1" ht="13.8" thickBot="1" x14ac:dyDescent="0.3">
      <c r="A45" s="140"/>
      <c r="B45" s="141"/>
      <c r="C45" s="140"/>
      <c r="D45" s="140"/>
      <c r="E45" s="140"/>
      <c r="F45" s="140"/>
      <c r="G45" s="140"/>
      <c r="H45" s="140"/>
      <c r="I45" s="140"/>
      <c r="J45" s="140"/>
      <c r="K45" s="140"/>
      <c r="L45" s="140"/>
      <c r="M45" s="140"/>
      <c r="N45" s="140"/>
      <c r="O45" s="140"/>
      <c r="AH45" s="143"/>
      <c r="AI45" s="143"/>
      <c r="AJ45" s="143"/>
      <c r="AN45" s="133"/>
    </row>
    <row r="46" spans="1:54" s="103" customFormat="1" ht="13.8" thickBot="1" x14ac:dyDescent="0.3">
      <c r="A46" s="113"/>
      <c r="B46" s="495" t="s">
        <v>81</v>
      </c>
      <c r="C46" s="114"/>
      <c r="D46" s="785" t="s">
        <v>101</v>
      </c>
      <c r="E46" s="786"/>
      <c r="F46" s="787"/>
      <c r="G46" s="785" t="s">
        <v>102</v>
      </c>
      <c r="H46" s="786"/>
      <c r="I46" s="787"/>
      <c r="J46" s="785" t="s">
        <v>103</v>
      </c>
      <c r="K46" s="786"/>
      <c r="L46" s="787"/>
      <c r="M46" s="785" t="s">
        <v>100</v>
      </c>
      <c r="N46" s="786"/>
      <c r="O46" s="787"/>
      <c r="P46" s="794" t="s">
        <v>1</v>
      </c>
      <c r="Q46" s="795"/>
      <c r="R46" s="796"/>
      <c r="S46" s="794" t="s">
        <v>2</v>
      </c>
      <c r="T46" s="795"/>
      <c r="U46" s="796"/>
      <c r="V46" s="794" t="s">
        <v>3</v>
      </c>
      <c r="W46" s="795"/>
      <c r="X46" s="796"/>
      <c r="Y46" s="794">
        <v>2014</v>
      </c>
      <c r="Z46" s="795"/>
      <c r="AA46" s="796"/>
      <c r="AB46" s="794">
        <v>2015</v>
      </c>
      <c r="AC46" s="795"/>
      <c r="AD46" s="796"/>
      <c r="AE46" s="794">
        <v>2016</v>
      </c>
      <c r="AF46" s="795"/>
      <c r="AG46" s="796"/>
      <c r="AH46" s="794">
        <v>2017</v>
      </c>
      <c r="AI46" s="795"/>
      <c r="AJ46" s="796"/>
      <c r="AK46" s="794">
        <v>2018</v>
      </c>
      <c r="AL46" s="795"/>
      <c r="AM46" s="796"/>
      <c r="AN46" s="794">
        <v>2019</v>
      </c>
      <c r="AO46" s="811"/>
      <c r="AP46" s="812"/>
      <c r="AQ46" s="794">
        <v>2020</v>
      </c>
      <c r="AR46" s="811"/>
      <c r="AS46" s="812"/>
      <c r="AT46" s="794">
        <v>2021</v>
      </c>
      <c r="AU46" s="811"/>
      <c r="AV46" s="812"/>
      <c r="AW46" s="852">
        <v>2022</v>
      </c>
      <c r="AX46" s="853"/>
      <c r="AY46" s="853"/>
      <c r="AZ46" s="853"/>
      <c r="BA46" s="854"/>
      <c r="BB46" s="581"/>
    </row>
    <row r="47" spans="1:54" s="26" customFormat="1" ht="19.5" customHeight="1" x14ac:dyDescent="0.25">
      <c r="A47" s="115"/>
      <c r="B47" s="116"/>
      <c r="C47" s="117"/>
      <c r="D47" s="788" t="s">
        <v>55</v>
      </c>
      <c r="E47" s="783" t="s">
        <v>73</v>
      </c>
      <c r="F47" s="784" t="s">
        <v>74</v>
      </c>
      <c r="G47" s="788" t="s">
        <v>55</v>
      </c>
      <c r="H47" s="783" t="s">
        <v>73</v>
      </c>
      <c r="I47" s="784" t="s">
        <v>74</v>
      </c>
      <c r="J47" s="788" t="s">
        <v>55</v>
      </c>
      <c r="K47" s="783" t="s">
        <v>73</v>
      </c>
      <c r="L47" s="784" t="s">
        <v>74</v>
      </c>
      <c r="M47" s="788" t="s">
        <v>55</v>
      </c>
      <c r="N47" s="783" t="s">
        <v>73</v>
      </c>
      <c r="O47" s="784" t="s">
        <v>74</v>
      </c>
      <c r="P47" s="789" t="s">
        <v>55</v>
      </c>
      <c r="Q47" s="791" t="s">
        <v>73</v>
      </c>
      <c r="R47" s="792" t="s">
        <v>74</v>
      </c>
      <c r="S47" s="789" t="s">
        <v>55</v>
      </c>
      <c r="T47" s="791" t="s">
        <v>73</v>
      </c>
      <c r="U47" s="792" t="s">
        <v>74</v>
      </c>
      <c r="V47" s="789" t="s">
        <v>55</v>
      </c>
      <c r="W47" s="791" t="s">
        <v>73</v>
      </c>
      <c r="X47" s="792" t="s">
        <v>74</v>
      </c>
      <c r="Y47" s="789" t="s">
        <v>56</v>
      </c>
      <c r="Z47" s="791" t="s">
        <v>73</v>
      </c>
      <c r="AA47" s="792" t="s">
        <v>74</v>
      </c>
      <c r="AB47" s="789" t="s">
        <v>56</v>
      </c>
      <c r="AC47" s="791" t="s">
        <v>73</v>
      </c>
      <c r="AD47" s="792" t="s">
        <v>74</v>
      </c>
      <c r="AE47" s="789" t="s">
        <v>56</v>
      </c>
      <c r="AF47" s="791" t="s">
        <v>73</v>
      </c>
      <c r="AG47" s="792" t="s">
        <v>74</v>
      </c>
      <c r="AH47" s="819" t="s">
        <v>56</v>
      </c>
      <c r="AI47" s="781" t="s">
        <v>73</v>
      </c>
      <c r="AJ47" s="806" t="s">
        <v>74</v>
      </c>
      <c r="AK47" s="779" t="s">
        <v>56</v>
      </c>
      <c r="AL47" s="781" t="s">
        <v>73</v>
      </c>
      <c r="AM47" s="806" t="s">
        <v>74</v>
      </c>
      <c r="AN47" s="779" t="s">
        <v>56</v>
      </c>
      <c r="AO47" s="781" t="s">
        <v>73</v>
      </c>
      <c r="AP47" s="806" t="s">
        <v>74</v>
      </c>
      <c r="AQ47" s="848" t="s">
        <v>56</v>
      </c>
      <c r="AR47" s="730" t="s">
        <v>73</v>
      </c>
      <c r="AS47" s="809" t="s">
        <v>74</v>
      </c>
      <c r="AT47" s="848" t="s">
        <v>56</v>
      </c>
      <c r="AU47" s="730" t="s">
        <v>73</v>
      </c>
      <c r="AV47" s="809" t="s">
        <v>74</v>
      </c>
      <c r="AW47" s="856" t="s">
        <v>46</v>
      </c>
      <c r="AX47" s="857" t="s">
        <v>77</v>
      </c>
      <c r="AY47" s="858" t="s">
        <v>76</v>
      </c>
      <c r="AZ47" s="858"/>
      <c r="BA47" s="855" t="s">
        <v>75</v>
      </c>
    </row>
    <row r="48" spans="1:54" s="26" customFormat="1" ht="24" customHeight="1" x14ac:dyDescent="0.25">
      <c r="A48" s="115"/>
      <c r="B48" s="116"/>
      <c r="C48" s="117"/>
      <c r="D48" s="788"/>
      <c r="E48" s="783"/>
      <c r="F48" s="784"/>
      <c r="G48" s="788"/>
      <c r="H48" s="783"/>
      <c r="I48" s="784"/>
      <c r="J48" s="788"/>
      <c r="K48" s="783"/>
      <c r="L48" s="784"/>
      <c r="M48" s="788"/>
      <c r="N48" s="783"/>
      <c r="O48" s="784"/>
      <c r="P48" s="790"/>
      <c r="Q48" s="782"/>
      <c r="R48" s="793"/>
      <c r="S48" s="790"/>
      <c r="T48" s="782"/>
      <c r="U48" s="793"/>
      <c r="V48" s="790"/>
      <c r="W48" s="782"/>
      <c r="X48" s="793"/>
      <c r="Y48" s="790"/>
      <c r="Z48" s="782"/>
      <c r="AA48" s="793"/>
      <c r="AB48" s="790"/>
      <c r="AC48" s="782"/>
      <c r="AD48" s="793"/>
      <c r="AE48" s="790"/>
      <c r="AF48" s="782"/>
      <c r="AG48" s="793"/>
      <c r="AH48" s="790"/>
      <c r="AI48" s="782"/>
      <c r="AJ48" s="793"/>
      <c r="AK48" s="780"/>
      <c r="AL48" s="782"/>
      <c r="AM48" s="793"/>
      <c r="AN48" s="780"/>
      <c r="AO48" s="782"/>
      <c r="AP48" s="793"/>
      <c r="AQ48" s="849"/>
      <c r="AR48" s="731"/>
      <c r="AS48" s="810"/>
      <c r="AT48" s="849"/>
      <c r="AU48" s="731"/>
      <c r="AV48" s="810"/>
      <c r="AW48" s="849"/>
      <c r="AX48" s="731"/>
      <c r="AY48" s="494" t="s">
        <v>28</v>
      </c>
      <c r="AZ48" s="494" t="s">
        <v>29</v>
      </c>
      <c r="BA48" s="810"/>
    </row>
    <row r="49" spans="1:54" s="118" customFormat="1" ht="12" customHeight="1" x14ac:dyDescent="0.25">
      <c r="A49" s="830" t="s">
        <v>65</v>
      </c>
      <c r="B49" s="799" t="s">
        <v>41</v>
      </c>
      <c r="C49" s="670" t="s">
        <v>897</v>
      </c>
      <c r="D49" s="547" t="s">
        <v>300</v>
      </c>
      <c r="E49" s="548">
        <v>355.75</v>
      </c>
      <c r="F49" s="549">
        <v>386.32</v>
      </c>
      <c r="G49" s="547" t="s">
        <v>314</v>
      </c>
      <c r="H49" s="548">
        <v>434.24900000000002</v>
      </c>
      <c r="I49" s="549">
        <v>450.87900000000002</v>
      </c>
      <c r="J49" s="547" t="s">
        <v>379</v>
      </c>
      <c r="K49" s="548">
        <v>380.47</v>
      </c>
      <c r="L49" s="549">
        <v>434.7</v>
      </c>
      <c r="M49" s="547" t="s">
        <v>314</v>
      </c>
      <c r="N49" s="548">
        <v>399.74</v>
      </c>
      <c r="O49" s="549">
        <v>497.63</v>
      </c>
      <c r="P49" s="550" t="s">
        <v>269</v>
      </c>
      <c r="Q49" s="244">
        <v>441.55</v>
      </c>
      <c r="R49" s="245">
        <v>550.79999999999995</v>
      </c>
      <c r="S49" s="550" t="s">
        <v>365</v>
      </c>
      <c r="T49" s="244">
        <v>549.37</v>
      </c>
      <c r="U49" s="245">
        <v>584.71</v>
      </c>
      <c r="V49" s="550" t="s">
        <v>609</v>
      </c>
      <c r="W49" s="244">
        <v>672.43</v>
      </c>
      <c r="X49" s="245">
        <v>750.33</v>
      </c>
      <c r="Y49" s="550" t="s">
        <v>386</v>
      </c>
      <c r="Z49" s="244">
        <v>553.87</v>
      </c>
      <c r="AA49" s="245">
        <v>649.49</v>
      </c>
      <c r="AB49" s="550" t="s">
        <v>318</v>
      </c>
      <c r="AC49" s="244">
        <v>797.52</v>
      </c>
      <c r="AD49" s="245">
        <v>1105.02</v>
      </c>
      <c r="AE49" s="550" t="s">
        <v>373</v>
      </c>
      <c r="AF49" s="244" t="s">
        <v>878</v>
      </c>
      <c r="AG49" s="245">
        <v>1370.4</v>
      </c>
      <c r="AH49" s="550" t="s">
        <v>409</v>
      </c>
      <c r="AI49" s="244">
        <v>966.14</v>
      </c>
      <c r="AJ49" s="245">
        <v>1407.73</v>
      </c>
      <c r="AK49" s="250" t="s">
        <v>235</v>
      </c>
      <c r="AL49" s="244">
        <v>1164.55</v>
      </c>
      <c r="AM49" s="245">
        <v>1663.04</v>
      </c>
      <c r="AN49" s="243" t="s">
        <v>339</v>
      </c>
      <c r="AO49" s="244">
        <v>1309.5899999999999</v>
      </c>
      <c r="AP49" s="245">
        <v>1708.5871</v>
      </c>
      <c r="AQ49" s="557" t="s">
        <v>276</v>
      </c>
      <c r="AR49" s="558">
        <v>1209.25</v>
      </c>
      <c r="AS49" s="559">
        <v>1389.93</v>
      </c>
      <c r="AT49" s="557" t="s">
        <v>723</v>
      </c>
      <c r="AU49" s="558">
        <v>2003.26</v>
      </c>
      <c r="AV49" s="559">
        <v>2788.88</v>
      </c>
      <c r="AW49" s="278" t="s">
        <v>420</v>
      </c>
      <c r="AX49" s="279">
        <v>2157.1461089999998</v>
      </c>
      <c r="AY49" s="279">
        <v>106.29</v>
      </c>
      <c r="AZ49" s="279">
        <v>241.23</v>
      </c>
      <c r="BA49" s="280">
        <v>2523.0561090000001</v>
      </c>
    </row>
    <row r="50" spans="1:54" s="118" customFormat="1" ht="12" customHeight="1" x14ac:dyDescent="0.25">
      <c r="A50" s="830" t="s">
        <v>65</v>
      </c>
      <c r="B50" s="800"/>
      <c r="C50" s="582" t="s">
        <v>898</v>
      </c>
      <c r="D50" s="551" t="s">
        <v>260</v>
      </c>
      <c r="E50" s="552">
        <v>96.87</v>
      </c>
      <c r="F50" s="553">
        <v>103.84</v>
      </c>
      <c r="G50" s="551" t="s">
        <v>294</v>
      </c>
      <c r="H50" s="552">
        <v>84.1</v>
      </c>
      <c r="I50" s="553">
        <v>94.99</v>
      </c>
      <c r="J50" s="551" t="s">
        <v>330</v>
      </c>
      <c r="K50" s="552">
        <v>105.68</v>
      </c>
      <c r="L50" s="553">
        <v>106.64</v>
      </c>
      <c r="M50" s="551" t="s">
        <v>332</v>
      </c>
      <c r="N50" s="552">
        <v>122.27</v>
      </c>
      <c r="O50" s="553">
        <v>151.88</v>
      </c>
      <c r="P50" s="554" t="s">
        <v>332</v>
      </c>
      <c r="Q50" s="241">
        <v>137.82</v>
      </c>
      <c r="R50" s="242">
        <v>164.71</v>
      </c>
      <c r="S50" s="554" t="s">
        <v>323</v>
      </c>
      <c r="T50" s="241">
        <v>143.87</v>
      </c>
      <c r="U50" s="242">
        <v>170.24</v>
      </c>
      <c r="V50" s="554" t="s">
        <v>259</v>
      </c>
      <c r="W50" s="241">
        <v>129.52000000000001</v>
      </c>
      <c r="X50" s="242">
        <v>131.79</v>
      </c>
      <c r="Y50" s="554" t="s">
        <v>323</v>
      </c>
      <c r="Z50" s="241">
        <v>121.9</v>
      </c>
      <c r="AA50" s="242">
        <v>145.62</v>
      </c>
      <c r="AB50" s="554" t="s">
        <v>301</v>
      </c>
      <c r="AC50" s="241">
        <v>438.98</v>
      </c>
      <c r="AD50" s="242">
        <v>520.57000000000005</v>
      </c>
      <c r="AE50" s="554" t="s">
        <v>365</v>
      </c>
      <c r="AF50" s="241">
        <v>401.1</v>
      </c>
      <c r="AG50" s="242">
        <v>632.64</v>
      </c>
      <c r="AH50" s="554" t="s">
        <v>301</v>
      </c>
      <c r="AI50" s="241">
        <v>415.7</v>
      </c>
      <c r="AJ50" s="242">
        <v>655.82</v>
      </c>
      <c r="AK50" s="249" t="s">
        <v>416</v>
      </c>
      <c r="AL50" s="241">
        <v>389.99</v>
      </c>
      <c r="AM50" s="242">
        <v>486.29</v>
      </c>
      <c r="AN50" s="144" t="s">
        <v>328</v>
      </c>
      <c r="AO50" s="241">
        <v>507.15</v>
      </c>
      <c r="AP50" s="242">
        <v>639.35</v>
      </c>
      <c r="AQ50" s="560" t="s">
        <v>271</v>
      </c>
      <c r="AR50" s="561">
        <v>749.23</v>
      </c>
      <c r="AS50" s="562">
        <v>814.84500000000003</v>
      </c>
      <c r="AT50" s="560" t="s">
        <v>282</v>
      </c>
      <c r="AU50" s="561">
        <v>916.89</v>
      </c>
      <c r="AV50" s="562">
        <v>995.33</v>
      </c>
      <c r="AW50" s="281" t="s">
        <v>366</v>
      </c>
      <c r="AX50" s="282">
        <v>559.59760200000005</v>
      </c>
      <c r="AY50" s="282">
        <v>13.081300000000001</v>
      </c>
      <c r="AZ50" s="282">
        <v>46.08</v>
      </c>
      <c r="BA50" s="283">
        <v>618.75890200000003</v>
      </c>
    </row>
    <row r="51" spans="1:54" s="118" customFormat="1" ht="12" customHeight="1" x14ac:dyDescent="0.25">
      <c r="A51" s="830" t="s">
        <v>65</v>
      </c>
      <c r="B51" s="800"/>
      <c r="C51" s="253" t="s">
        <v>114</v>
      </c>
      <c r="D51" s="551" t="s">
        <v>263</v>
      </c>
      <c r="E51" s="552">
        <v>111.14</v>
      </c>
      <c r="F51" s="553">
        <v>123.63</v>
      </c>
      <c r="G51" s="551" t="s">
        <v>295</v>
      </c>
      <c r="H51" s="552">
        <v>70.14</v>
      </c>
      <c r="I51" s="553">
        <v>84.834999999999994</v>
      </c>
      <c r="J51" s="551" t="s">
        <v>295</v>
      </c>
      <c r="K51" s="552">
        <v>118.36</v>
      </c>
      <c r="L51" s="553">
        <v>166.73</v>
      </c>
      <c r="M51" s="551" t="s">
        <v>297</v>
      </c>
      <c r="N51" s="552">
        <v>125.71</v>
      </c>
      <c r="O51" s="553">
        <v>159.22999999999999</v>
      </c>
      <c r="P51" s="554" t="s">
        <v>259</v>
      </c>
      <c r="Q51" s="241">
        <v>77.45</v>
      </c>
      <c r="R51" s="242">
        <v>96.67</v>
      </c>
      <c r="S51" s="554" t="s">
        <v>362</v>
      </c>
      <c r="T51" s="241">
        <v>97.61</v>
      </c>
      <c r="U51" s="242">
        <v>123.62</v>
      </c>
      <c r="V51" s="554" t="s">
        <v>259</v>
      </c>
      <c r="W51" s="241">
        <v>77.94</v>
      </c>
      <c r="X51" s="242">
        <v>97.67</v>
      </c>
      <c r="Y51" s="554" t="s">
        <v>297</v>
      </c>
      <c r="Z51" s="241">
        <v>79.73</v>
      </c>
      <c r="AA51" s="242" t="s">
        <v>546</v>
      </c>
      <c r="AB51" s="554" t="s">
        <v>496</v>
      </c>
      <c r="AC51" s="241">
        <v>161.77000000000001</v>
      </c>
      <c r="AD51" s="242">
        <v>326.38</v>
      </c>
      <c r="AE51" s="554" t="s">
        <v>364</v>
      </c>
      <c r="AF51" s="241">
        <v>87.94</v>
      </c>
      <c r="AG51" s="242">
        <v>305.63</v>
      </c>
      <c r="AH51" s="554" t="s">
        <v>299</v>
      </c>
      <c r="AI51" s="241">
        <v>152.03</v>
      </c>
      <c r="AJ51" s="242">
        <v>248.3</v>
      </c>
      <c r="AK51" s="249" t="s">
        <v>326</v>
      </c>
      <c r="AL51" s="241">
        <v>199.28</v>
      </c>
      <c r="AM51" s="242">
        <v>347.44</v>
      </c>
      <c r="AN51" s="144" t="s">
        <v>269</v>
      </c>
      <c r="AO51" s="241">
        <v>197.92</v>
      </c>
      <c r="AP51" s="242">
        <v>369.64</v>
      </c>
      <c r="AQ51" s="560" t="s">
        <v>282</v>
      </c>
      <c r="AR51" s="561">
        <v>314.06</v>
      </c>
      <c r="AS51" s="562">
        <v>537.20000000000005</v>
      </c>
      <c r="AT51" s="560" t="s">
        <v>386</v>
      </c>
      <c r="AU51" s="561">
        <v>274.93</v>
      </c>
      <c r="AV51" s="562">
        <v>603.27</v>
      </c>
      <c r="AW51" s="281" t="s">
        <v>511</v>
      </c>
      <c r="AX51" s="282">
        <v>367.45171499999998</v>
      </c>
      <c r="AY51" s="282">
        <v>96.379493999999994</v>
      </c>
      <c r="AZ51" s="282">
        <v>94.47</v>
      </c>
      <c r="BA51" s="283">
        <v>558.30120899999997</v>
      </c>
    </row>
    <row r="52" spans="1:54" s="118" customFormat="1" ht="12" customHeight="1" x14ac:dyDescent="0.25">
      <c r="A52" s="830" t="s">
        <v>65</v>
      </c>
      <c r="B52" s="800"/>
      <c r="C52" s="253" t="s">
        <v>118</v>
      </c>
      <c r="D52" s="551" t="s">
        <v>329</v>
      </c>
      <c r="E52" s="552">
        <v>100.73</v>
      </c>
      <c r="F52" s="553">
        <v>107.17</v>
      </c>
      <c r="G52" s="551" t="s">
        <v>261</v>
      </c>
      <c r="H52" s="552">
        <v>111.55</v>
      </c>
      <c r="I52" s="553">
        <v>142.32</v>
      </c>
      <c r="J52" s="551" t="s">
        <v>262</v>
      </c>
      <c r="K52" s="552">
        <v>69.34</v>
      </c>
      <c r="L52" s="553">
        <v>85.61</v>
      </c>
      <c r="M52" s="551" t="s">
        <v>362</v>
      </c>
      <c r="N52" s="552">
        <v>144.74</v>
      </c>
      <c r="O52" s="553">
        <v>208.32</v>
      </c>
      <c r="P52" s="554" t="s">
        <v>325</v>
      </c>
      <c r="Q52" s="241">
        <v>121.02</v>
      </c>
      <c r="R52" s="242">
        <v>218.39</v>
      </c>
      <c r="S52" s="554" t="s">
        <v>326</v>
      </c>
      <c r="T52" s="241">
        <v>180.45</v>
      </c>
      <c r="U52" s="242">
        <v>289.72000000000003</v>
      </c>
      <c r="V52" s="554" t="s">
        <v>266</v>
      </c>
      <c r="W52" s="241">
        <v>128.86000000000001</v>
      </c>
      <c r="X52" s="242">
        <v>215.41</v>
      </c>
      <c r="Y52" s="554" t="s">
        <v>327</v>
      </c>
      <c r="Z52" s="241">
        <v>162.69</v>
      </c>
      <c r="AA52" s="242">
        <v>221.25</v>
      </c>
      <c r="AB52" s="554" t="s">
        <v>326</v>
      </c>
      <c r="AC52" s="241" t="s">
        <v>427</v>
      </c>
      <c r="AD52" s="242">
        <v>293.83999999999997</v>
      </c>
      <c r="AE52" s="554" t="s">
        <v>300</v>
      </c>
      <c r="AF52" s="241">
        <v>132.83000000000001</v>
      </c>
      <c r="AG52" s="242">
        <v>302.7</v>
      </c>
      <c r="AH52" s="554" t="s">
        <v>380</v>
      </c>
      <c r="AI52" s="241">
        <v>133.66999999999999</v>
      </c>
      <c r="AJ52" s="242">
        <v>343.72</v>
      </c>
      <c r="AK52" s="249" t="s">
        <v>545</v>
      </c>
      <c r="AL52" s="241">
        <v>102.09</v>
      </c>
      <c r="AM52" s="242">
        <v>222.05</v>
      </c>
      <c r="AN52" s="144" t="s">
        <v>466</v>
      </c>
      <c r="AO52" s="241">
        <v>301.27999999999997</v>
      </c>
      <c r="AP52" s="242">
        <v>477.33010000000002</v>
      </c>
      <c r="AQ52" s="560" t="s">
        <v>327</v>
      </c>
      <c r="AR52" s="561">
        <v>156.35</v>
      </c>
      <c r="AS52" s="562">
        <v>248.83</v>
      </c>
      <c r="AT52" s="560" t="s">
        <v>224</v>
      </c>
      <c r="AU52" s="561">
        <v>262.68</v>
      </c>
      <c r="AV52" s="562">
        <v>417.99</v>
      </c>
      <c r="AW52" s="281" t="s">
        <v>380</v>
      </c>
      <c r="AX52" s="282">
        <v>235.69</v>
      </c>
      <c r="AY52" s="282" t="s">
        <v>53</v>
      </c>
      <c r="AZ52" s="282">
        <v>157.91999999999999</v>
      </c>
      <c r="BA52" s="283">
        <v>426.54</v>
      </c>
    </row>
    <row r="53" spans="1:54" s="118" customFormat="1" ht="12" customHeight="1" x14ac:dyDescent="0.25">
      <c r="A53" s="830" t="s">
        <v>65</v>
      </c>
      <c r="B53" s="800"/>
      <c r="C53" s="582" t="s">
        <v>901</v>
      </c>
      <c r="D53" s="551" t="s">
        <v>335</v>
      </c>
      <c r="E53" s="552">
        <v>33.14</v>
      </c>
      <c r="F53" s="553">
        <v>33.14</v>
      </c>
      <c r="G53" s="551" t="s">
        <v>294</v>
      </c>
      <c r="H53" s="552">
        <v>55.3</v>
      </c>
      <c r="I53" s="553">
        <v>55.3</v>
      </c>
      <c r="J53" s="551" t="s">
        <v>335</v>
      </c>
      <c r="K53" s="552">
        <v>34.645000000000003</v>
      </c>
      <c r="L53" s="553">
        <v>34.645000000000003</v>
      </c>
      <c r="M53" s="551" t="s">
        <v>257</v>
      </c>
      <c r="N53" s="552">
        <v>57.7</v>
      </c>
      <c r="O53" s="553">
        <v>57.7</v>
      </c>
      <c r="P53" s="554" t="s">
        <v>335</v>
      </c>
      <c r="Q53" s="241">
        <v>44.16</v>
      </c>
      <c r="R53" s="242">
        <v>44.16</v>
      </c>
      <c r="S53" s="554" t="s">
        <v>258</v>
      </c>
      <c r="T53" s="241">
        <v>27.6</v>
      </c>
      <c r="U53" s="242">
        <v>28.1</v>
      </c>
      <c r="V53" s="554" t="s">
        <v>260</v>
      </c>
      <c r="W53" s="241">
        <v>43.19</v>
      </c>
      <c r="X53" s="242">
        <v>43.19</v>
      </c>
      <c r="Y53" s="554" t="s">
        <v>260</v>
      </c>
      <c r="Z53" s="241">
        <v>57.73</v>
      </c>
      <c r="AA53" s="242">
        <v>59.88</v>
      </c>
      <c r="AB53" s="554" t="s">
        <v>267</v>
      </c>
      <c r="AC53" s="241">
        <v>188.01</v>
      </c>
      <c r="AD53" s="242">
        <v>188.98</v>
      </c>
      <c r="AE53" s="554" t="s">
        <v>223</v>
      </c>
      <c r="AF53" s="241">
        <v>340.39</v>
      </c>
      <c r="AG53" s="242">
        <v>343.19</v>
      </c>
      <c r="AH53" s="554" t="s">
        <v>378</v>
      </c>
      <c r="AI53" s="241">
        <v>203.13</v>
      </c>
      <c r="AJ53" s="242">
        <v>204.21</v>
      </c>
      <c r="AK53" s="249" t="s">
        <v>336</v>
      </c>
      <c r="AL53" s="241">
        <v>64.06</v>
      </c>
      <c r="AM53" s="242">
        <v>66.17</v>
      </c>
      <c r="AN53" s="144" t="s">
        <v>324</v>
      </c>
      <c r="AO53" s="241">
        <v>192.82</v>
      </c>
      <c r="AP53" s="242">
        <v>197.31</v>
      </c>
      <c r="AQ53" s="560" t="s">
        <v>297</v>
      </c>
      <c r="AR53" s="561">
        <v>208.75</v>
      </c>
      <c r="AS53" s="562">
        <v>208.75</v>
      </c>
      <c r="AT53" s="560" t="s">
        <v>224</v>
      </c>
      <c r="AU53" s="561">
        <v>427.05</v>
      </c>
      <c r="AV53" s="562">
        <v>427.05</v>
      </c>
      <c r="AW53" s="281" t="s">
        <v>223</v>
      </c>
      <c r="AX53" s="282">
        <v>368.7</v>
      </c>
      <c r="AY53" s="282">
        <v>2.2400000000000002</v>
      </c>
      <c r="AZ53" s="282" t="s">
        <v>333</v>
      </c>
      <c r="BA53" s="283">
        <v>370.94</v>
      </c>
    </row>
    <row r="54" spans="1:54" s="118" customFormat="1" ht="12" customHeight="1" x14ac:dyDescent="0.25">
      <c r="A54" s="830" t="s">
        <v>65</v>
      </c>
      <c r="B54" s="800"/>
      <c r="C54" s="253" t="s">
        <v>174</v>
      </c>
      <c r="D54" s="551" t="s">
        <v>335</v>
      </c>
      <c r="E54" s="552">
        <v>45.93</v>
      </c>
      <c r="F54" s="553">
        <v>63.24</v>
      </c>
      <c r="G54" s="551" t="s">
        <v>335</v>
      </c>
      <c r="H54" s="552">
        <v>26.84</v>
      </c>
      <c r="I54" s="553">
        <v>43.66</v>
      </c>
      <c r="J54" s="551" t="s">
        <v>335</v>
      </c>
      <c r="K54" s="552">
        <v>16.940000000000001</v>
      </c>
      <c r="L54" s="553">
        <v>23.01</v>
      </c>
      <c r="M54" s="551" t="s">
        <v>257</v>
      </c>
      <c r="N54" s="552">
        <v>10.210000000000001</v>
      </c>
      <c r="O54" s="553">
        <v>50.83</v>
      </c>
      <c r="P54" s="554" t="s">
        <v>335</v>
      </c>
      <c r="Q54" s="241">
        <v>30.55</v>
      </c>
      <c r="R54" s="242">
        <v>31.86</v>
      </c>
      <c r="S54" s="554" t="s">
        <v>258</v>
      </c>
      <c r="T54" s="241">
        <v>39.799999999999997</v>
      </c>
      <c r="U54" s="242">
        <v>63.3</v>
      </c>
      <c r="V54" s="554" t="s">
        <v>294</v>
      </c>
      <c r="W54" s="241">
        <v>50.04</v>
      </c>
      <c r="X54" s="242">
        <v>60.8</v>
      </c>
      <c r="Y54" s="554" t="s">
        <v>332</v>
      </c>
      <c r="Z54" s="241">
        <v>113.01</v>
      </c>
      <c r="AA54" s="242">
        <v>280.04000000000002</v>
      </c>
      <c r="AB54" s="554" t="s">
        <v>265</v>
      </c>
      <c r="AC54" s="241">
        <v>84.42</v>
      </c>
      <c r="AD54" s="242">
        <v>135.47</v>
      </c>
      <c r="AE54" s="554" t="s">
        <v>331</v>
      </c>
      <c r="AF54" s="241">
        <v>72.48</v>
      </c>
      <c r="AG54" s="242">
        <v>131.41</v>
      </c>
      <c r="AH54" s="554" t="s">
        <v>267</v>
      </c>
      <c r="AI54" s="241">
        <v>160.97</v>
      </c>
      <c r="AJ54" s="242">
        <v>223.01</v>
      </c>
      <c r="AK54" s="249" t="s">
        <v>380</v>
      </c>
      <c r="AL54" s="241">
        <v>249.54</v>
      </c>
      <c r="AM54" s="242">
        <v>330.1</v>
      </c>
      <c r="AN54" s="144" t="s">
        <v>545</v>
      </c>
      <c r="AO54" s="241">
        <v>228.07</v>
      </c>
      <c r="AP54" s="242">
        <v>383.53</v>
      </c>
      <c r="AQ54" s="560" t="s">
        <v>476</v>
      </c>
      <c r="AR54" s="561">
        <v>281.56</v>
      </c>
      <c r="AS54" s="562">
        <v>419.38</v>
      </c>
      <c r="AT54" s="560" t="s">
        <v>223</v>
      </c>
      <c r="AU54" s="561">
        <v>287.04000000000002</v>
      </c>
      <c r="AV54" s="562">
        <v>352.54</v>
      </c>
      <c r="AW54" s="281" t="s">
        <v>265</v>
      </c>
      <c r="AX54" s="282">
        <v>167.12</v>
      </c>
      <c r="AY54" s="282">
        <v>24.93</v>
      </c>
      <c r="AZ54" s="282" t="s">
        <v>53</v>
      </c>
      <c r="BA54" s="283">
        <v>196.82</v>
      </c>
    </row>
    <row r="55" spans="1:54" s="118" customFormat="1" ht="12" customHeight="1" x14ac:dyDescent="0.25">
      <c r="A55" s="830" t="s">
        <v>65</v>
      </c>
      <c r="B55" s="800"/>
      <c r="C55" s="253" t="s">
        <v>115</v>
      </c>
      <c r="D55" s="551" t="s">
        <v>53</v>
      </c>
      <c r="E55" s="552" t="s">
        <v>53</v>
      </c>
      <c r="F55" s="553" t="s">
        <v>53</v>
      </c>
      <c r="G55" s="551" t="s">
        <v>53</v>
      </c>
      <c r="H55" s="552" t="s">
        <v>53</v>
      </c>
      <c r="I55" s="553" t="s">
        <v>53</v>
      </c>
      <c r="J55" s="551" t="s">
        <v>53</v>
      </c>
      <c r="K55" s="552" t="s">
        <v>53</v>
      </c>
      <c r="L55" s="553" t="s">
        <v>53</v>
      </c>
      <c r="M55" s="551" t="s">
        <v>53</v>
      </c>
      <c r="N55" s="552" t="s">
        <v>53</v>
      </c>
      <c r="O55" s="553" t="s">
        <v>53</v>
      </c>
      <c r="P55" s="554" t="s">
        <v>372</v>
      </c>
      <c r="Q55" s="241">
        <v>7.54</v>
      </c>
      <c r="R55" s="242">
        <v>7.54</v>
      </c>
      <c r="S55" s="554" t="s">
        <v>255</v>
      </c>
      <c r="T55" s="241">
        <v>8.02</v>
      </c>
      <c r="U55" s="242">
        <v>8.02</v>
      </c>
      <c r="V55" s="554" t="s">
        <v>53</v>
      </c>
      <c r="W55" s="241" t="s">
        <v>53</v>
      </c>
      <c r="X55" s="242" t="s">
        <v>53</v>
      </c>
      <c r="Y55" s="554" t="s">
        <v>53</v>
      </c>
      <c r="Z55" s="241" t="s">
        <v>53</v>
      </c>
      <c r="AA55" s="242" t="s">
        <v>53</v>
      </c>
      <c r="AB55" s="554" t="s">
        <v>335</v>
      </c>
      <c r="AC55" s="241">
        <v>22.23</v>
      </c>
      <c r="AD55" s="242">
        <v>23.23</v>
      </c>
      <c r="AE55" s="554" t="s">
        <v>294</v>
      </c>
      <c r="AF55" s="241">
        <v>54.01</v>
      </c>
      <c r="AG55" s="242">
        <v>56.71</v>
      </c>
      <c r="AH55" s="554" t="s">
        <v>263</v>
      </c>
      <c r="AI55" s="241">
        <v>66.48</v>
      </c>
      <c r="AJ55" s="242">
        <v>95.29</v>
      </c>
      <c r="AK55" s="249" t="s">
        <v>323</v>
      </c>
      <c r="AL55" s="241">
        <v>127.79</v>
      </c>
      <c r="AM55" s="242">
        <v>143.49</v>
      </c>
      <c r="AN55" s="144" t="s">
        <v>330</v>
      </c>
      <c r="AO55" s="241">
        <v>83.640100000000004</v>
      </c>
      <c r="AP55" s="242">
        <v>83.8001</v>
      </c>
      <c r="AQ55" s="560" t="s">
        <v>296</v>
      </c>
      <c r="AR55" s="561">
        <v>159.5</v>
      </c>
      <c r="AS55" s="562">
        <v>162.30500000000001</v>
      </c>
      <c r="AT55" s="560" t="s">
        <v>295</v>
      </c>
      <c r="AU55" s="561" t="s">
        <v>367</v>
      </c>
      <c r="AV55" s="562">
        <v>110.94</v>
      </c>
      <c r="AW55" s="281" t="s">
        <v>324</v>
      </c>
      <c r="AX55" s="282">
        <v>140.96</v>
      </c>
      <c r="AY55" s="282">
        <v>7.0410000000000004</v>
      </c>
      <c r="AZ55" s="282">
        <v>13.82</v>
      </c>
      <c r="BA55" s="283">
        <v>161.821</v>
      </c>
    </row>
    <row r="56" spans="1:54" s="118" customFormat="1" ht="12" customHeight="1" x14ac:dyDescent="0.25">
      <c r="A56" s="830" t="s">
        <v>65</v>
      </c>
      <c r="B56" s="800"/>
      <c r="C56" s="253" t="s">
        <v>117</v>
      </c>
      <c r="D56" s="551" t="s">
        <v>372</v>
      </c>
      <c r="E56" s="552" t="s">
        <v>256</v>
      </c>
      <c r="F56" s="553">
        <v>8.7200000000000006</v>
      </c>
      <c r="G56" s="551" t="s">
        <v>255</v>
      </c>
      <c r="H56" s="552">
        <v>18.75</v>
      </c>
      <c r="I56" s="553">
        <v>18.75</v>
      </c>
      <c r="J56" s="551" t="s">
        <v>53</v>
      </c>
      <c r="K56" s="552" t="s">
        <v>53</v>
      </c>
      <c r="L56" s="553" t="s">
        <v>53</v>
      </c>
      <c r="M56" s="551" t="s">
        <v>292</v>
      </c>
      <c r="N56" s="552">
        <v>33.86</v>
      </c>
      <c r="O56" s="553">
        <v>35.68</v>
      </c>
      <c r="P56" s="554" t="s">
        <v>335</v>
      </c>
      <c r="Q56" s="241">
        <v>36.9</v>
      </c>
      <c r="R56" s="242">
        <v>57.6</v>
      </c>
      <c r="S56" s="554" t="s">
        <v>255</v>
      </c>
      <c r="T56" s="241">
        <v>81.510000000000005</v>
      </c>
      <c r="U56" s="242">
        <v>81.510000000000005</v>
      </c>
      <c r="V56" s="554" t="s">
        <v>335</v>
      </c>
      <c r="W56" s="241">
        <v>127.72</v>
      </c>
      <c r="X56" s="242">
        <v>128.72999999999999</v>
      </c>
      <c r="Y56" s="554" t="s">
        <v>329</v>
      </c>
      <c r="Z56" s="241">
        <v>107.23</v>
      </c>
      <c r="AA56" s="242">
        <v>124.39</v>
      </c>
      <c r="AB56" s="554" t="s">
        <v>336</v>
      </c>
      <c r="AC56" s="241">
        <v>108.33</v>
      </c>
      <c r="AD56" s="242">
        <v>174.18</v>
      </c>
      <c r="AE56" s="554" t="s">
        <v>261</v>
      </c>
      <c r="AF56" s="241">
        <v>33.909999999999997</v>
      </c>
      <c r="AG56" s="242">
        <v>68.75</v>
      </c>
      <c r="AH56" s="554" t="s">
        <v>260</v>
      </c>
      <c r="AI56" s="241">
        <v>107.68</v>
      </c>
      <c r="AJ56" s="242">
        <v>119.43</v>
      </c>
      <c r="AK56" s="249" t="s">
        <v>297</v>
      </c>
      <c r="AL56" s="241">
        <v>161.97999999999999</v>
      </c>
      <c r="AM56" s="242">
        <v>204.79</v>
      </c>
      <c r="AN56" s="144" t="s">
        <v>331</v>
      </c>
      <c r="AO56" s="241">
        <v>170.69</v>
      </c>
      <c r="AP56" s="242">
        <v>209.74600000000001</v>
      </c>
      <c r="AQ56" s="560" t="s">
        <v>369</v>
      </c>
      <c r="AR56" s="561">
        <v>117.22</v>
      </c>
      <c r="AS56" s="562">
        <v>174.32</v>
      </c>
      <c r="AT56" s="560" t="s">
        <v>296</v>
      </c>
      <c r="AU56" s="561">
        <v>164.09</v>
      </c>
      <c r="AV56" s="562">
        <v>305.8</v>
      </c>
      <c r="AW56" s="281" t="s">
        <v>336</v>
      </c>
      <c r="AX56" s="282">
        <v>35.14</v>
      </c>
      <c r="AY56" s="282">
        <v>94.44</v>
      </c>
      <c r="AZ56" s="282">
        <v>30.04</v>
      </c>
      <c r="BA56" s="283">
        <v>159.62</v>
      </c>
    </row>
    <row r="57" spans="1:54" s="118" customFormat="1" ht="12" customHeight="1" x14ac:dyDescent="0.25">
      <c r="A57" s="830"/>
      <c r="B57" s="800"/>
      <c r="C57" s="253" t="s">
        <v>112</v>
      </c>
      <c r="D57" s="551" t="s">
        <v>372</v>
      </c>
      <c r="E57" s="552">
        <v>4.16</v>
      </c>
      <c r="F57" s="553">
        <v>4.16</v>
      </c>
      <c r="G57" s="551" t="s">
        <v>53</v>
      </c>
      <c r="H57" s="552" t="s">
        <v>53</v>
      </c>
      <c r="I57" s="553" t="s">
        <v>53</v>
      </c>
      <c r="J57" s="551" t="s">
        <v>372</v>
      </c>
      <c r="K57" s="552" t="s">
        <v>53</v>
      </c>
      <c r="L57" s="553">
        <v>17.98</v>
      </c>
      <c r="M57" s="551" t="s">
        <v>334</v>
      </c>
      <c r="N57" s="552">
        <v>4.12</v>
      </c>
      <c r="O57" s="553">
        <v>13.39</v>
      </c>
      <c r="P57" s="554" t="s">
        <v>335</v>
      </c>
      <c r="Q57" s="241">
        <v>23.48</v>
      </c>
      <c r="R57" s="242">
        <v>25.99</v>
      </c>
      <c r="S57" s="554" t="s">
        <v>294</v>
      </c>
      <c r="T57" s="241">
        <v>44.18</v>
      </c>
      <c r="U57" s="242">
        <v>47.41</v>
      </c>
      <c r="V57" s="554" t="s">
        <v>368</v>
      </c>
      <c r="W57" s="241">
        <v>17.760000000000002</v>
      </c>
      <c r="X57" s="242">
        <v>18.43</v>
      </c>
      <c r="Y57" s="554" t="s">
        <v>329</v>
      </c>
      <c r="Z57" s="241">
        <v>35.69</v>
      </c>
      <c r="AA57" s="242">
        <v>40.86</v>
      </c>
      <c r="AB57" s="554" t="s">
        <v>263</v>
      </c>
      <c r="AC57" s="241">
        <v>74.42</v>
      </c>
      <c r="AD57" s="242">
        <v>75.66</v>
      </c>
      <c r="AE57" s="554" t="s">
        <v>368</v>
      </c>
      <c r="AF57" s="241">
        <v>42.83</v>
      </c>
      <c r="AG57" s="242">
        <v>57.32</v>
      </c>
      <c r="AH57" s="554" t="s">
        <v>329</v>
      </c>
      <c r="AI57" s="241">
        <v>88.21</v>
      </c>
      <c r="AJ57" s="242">
        <v>105.01</v>
      </c>
      <c r="AK57" s="249" t="s">
        <v>294</v>
      </c>
      <c r="AL57" s="241">
        <v>62.92</v>
      </c>
      <c r="AM57" s="242">
        <v>82.82</v>
      </c>
      <c r="AN57" s="144" t="s">
        <v>295</v>
      </c>
      <c r="AO57" s="241">
        <v>120.04</v>
      </c>
      <c r="AP57" s="242">
        <v>183.76</v>
      </c>
      <c r="AQ57" s="560" t="s">
        <v>336</v>
      </c>
      <c r="AR57" s="561">
        <v>56.88</v>
      </c>
      <c r="AS57" s="562">
        <v>102.21</v>
      </c>
      <c r="AT57" s="560" t="s">
        <v>264</v>
      </c>
      <c r="AU57" s="561">
        <v>32.94</v>
      </c>
      <c r="AV57" s="562">
        <v>60.88</v>
      </c>
      <c r="AW57" s="281" t="s">
        <v>332</v>
      </c>
      <c r="AX57" s="282">
        <v>33.81</v>
      </c>
      <c r="AY57" s="282" t="s">
        <v>53</v>
      </c>
      <c r="AZ57" s="282">
        <v>28.56</v>
      </c>
      <c r="BA57" s="283">
        <v>70.62</v>
      </c>
    </row>
    <row r="58" spans="1:54" s="118" customFormat="1" ht="12" customHeight="1" x14ac:dyDescent="0.25">
      <c r="A58" s="830"/>
      <c r="B58" s="800"/>
      <c r="C58" s="253" t="s">
        <v>116</v>
      </c>
      <c r="D58" s="551" t="s">
        <v>256</v>
      </c>
      <c r="E58" s="552">
        <v>6.63</v>
      </c>
      <c r="F58" s="553">
        <v>8.17</v>
      </c>
      <c r="G58" s="551" t="s">
        <v>372</v>
      </c>
      <c r="H58" s="552">
        <v>5.33</v>
      </c>
      <c r="I58" s="553">
        <v>5.33</v>
      </c>
      <c r="J58" s="551" t="s">
        <v>334</v>
      </c>
      <c r="K58" s="552">
        <v>10.09</v>
      </c>
      <c r="L58" s="553">
        <v>10.09</v>
      </c>
      <c r="M58" s="551" t="s">
        <v>256</v>
      </c>
      <c r="N58" s="552">
        <v>4.6900000000000004</v>
      </c>
      <c r="O58" s="553">
        <v>4.6900000000000004</v>
      </c>
      <c r="P58" s="554" t="s">
        <v>255</v>
      </c>
      <c r="Q58" s="241">
        <v>5.41</v>
      </c>
      <c r="R58" s="242">
        <v>5.41</v>
      </c>
      <c r="S58" s="554" t="s">
        <v>372</v>
      </c>
      <c r="T58" s="241">
        <v>2.94</v>
      </c>
      <c r="U58" s="242">
        <v>2.94</v>
      </c>
      <c r="V58" s="554" t="s">
        <v>372</v>
      </c>
      <c r="W58" s="241">
        <v>1.71</v>
      </c>
      <c r="X58" s="242">
        <v>1.71</v>
      </c>
      <c r="Y58" s="554" t="s">
        <v>53</v>
      </c>
      <c r="Z58" s="241" t="s">
        <v>53</v>
      </c>
      <c r="AA58" s="242" t="s">
        <v>53</v>
      </c>
      <c r="AB58" s="554" t="s">
        <v>372</v>
      </c>
      <c r="AC58" s="241">
        <v>5.48</v>
      </c>
      <c r="AD58" s="242">
        <v>8.08</v>
      </c>
      <c r="AE58" s="554" t="s">
        <v>293</v>
      </c>
      <c r="AF58" s="241">
        <v>6.89</v>
      </c>
      <c r="AG58" s="242">
        <v>10.83</v>
      </c>
      <c r="AH58" s="554" t="s">
        <v>292</v>
      </c>
      <c r="AI58" s="241">
        <v>21.34</v>
      </c>
      <c r="AJ58" s="242">
        <v>29.36</v>
      </c>
      <c r="AK58" s="249" t="s">
        <v>256</v>
      </c>
      <c r="AL58" s="241">
        <v>5.74</v>
      </c>
      <c r="AM58" s="242">
        <v>5.74</v>
      </c>
      <c r="AN58" s="144" t="s">
        <v>256</v>
      </c>
      <c r="AO58" s="241">
        <v>21.01</v>
      </c>
      <c r="AP58" s="242">
        <v>21.01</v>
      </c>
      <c r="AQ58" s="560" t="s">
        <v>53</v>
      </c>
      <c r="AR58" s="561" t="s">
        <v>53</v>
      </c>
      <c r="AS58" s="562" t="s">
        <v>53</v>
      </c>
      <c r="AT58" s="560" t="s">
        <v>368</v>
      </c>
      <c r="AU58" s="561">
        <v>18.170000000000002</v>
      </c>
      <c r="AV58" s="562">
        <v>34.29</v>
      </c>
      <c r="AW58" s="281" t="s">
        <v>329</v>
      </c>
      <c r="AX58" s="282">
        <v>52.19</v>
      </c>
      <c r="AY58" s="282" t="s">
        <v>333</v>
      </c>
      <c r="AZ58" s="282" t="s">
        <v>53</v>
      </c>
      <c r="BA58" s="283">
        <v>60.57</v>
      </c>
    </row>
    <row r="59" spans="1:54" s="118" customFormat="1" ht="12" customHeight="1" x14ac:dyDescent="0.25">
      <c r="A59" s="830" t="s">
        <v>65</v>
      </c>
      <c r="B59" s="800"/>
      <c r="C59" s="582" t="s">
        <v>904</v>
      </c>
      <c r="D59" s="551"/>
      <c r="E59" s="552"/>
      <c r="F59" s="553"/>
      <c r="G59" s="551"/>
      <c r="H59" s="552"/>
      <c r="I59" s="553"/>
      <c r="J59" s="551"/>
      <c r="K59" s="552"/>
      <c r="L59" s="553"/>
      <c r="M59" s="551"/>
      <c r="N59" s="552"/>
      <c r="O59" s="553"/>
      <c r="P59" s="554"/>
      <c r="Q59" s="241"/>
      <c r="R59" s="242"/>
      <c r="S59" s="554"/>
      <c r="T59" s="241"/>
      <c r="U59" s="242"/>
      <c r="V59" s="554"/>
      <c r="W59" s="241"/>
      <c r="X59" s="242"/>
      <c r="Y59" s="554"/>
      <c r="Z59" s="241"/>
      <c r="AA59" s="242"/>
      <c r="AB59" s="554"/>
      <c r="AC59" s="241"/>
      <c r="AD59" s="242"/>
      <c r="AE59" s="554"/>
      <c r="AF59" s="241"/>
      <c r="AG59" s="242"/>
      <c r="AH59" s="554"/>
      <c r="AI59" s="241"/>
      <c r="AJ59" s="242"/>
      <c r="AK59" s="249"/>
      <c r="AL59" s="241"/>
      <c r="AM59" s="242"/>
      <c r="AN59" s="144"/>
      <c r="AO59" s="241"/>
      <c r="AP59" s="242"/>
      <c r="AQ59" s="560" t="s">
        <v>334</v>
      </c>
      <c r="AR59" s="561">
        <v>51.14</v>
      </c>
      <c r="AS59" s="562">
        <v>51.14</v>
      </c>
      <c r="AT59" s="560" t="s">
        <v>255</v>
      </c>
      <c r="AU59" s="561">
        <v>40.42</v>
      </c>
      <c r="AV59" s="562">
        <v>51.53</v>
      </c>
      <c r="AW59" s="281" t="s">
        <v>256</v>
      </c>
      <c r="AX59" s="282">
        <v>40.57</v>
      </c>
      <c r="AY59" s="282" t="s">
        <v>333</v>
      </c>
      <c r="AZ59" s="282" t="s">
        <v>53</v>
      </c>
      <c r="BA59" s="283">
        <v>51.68</v>
      </c>
    </row>
    <row r="60" spans="1:54" s="118" customFormat="1" ht="12" customHeight="1" x14ac:dyDescent="0.25">
      <c r="A60" s="830" t="s">
        <v>65</v>
      </c>
      <c r="B60" s="800"/>
      <c r="C60" s="582" t="s">
        <v>903</v>
      </c>
      <c r="D60" s="551" t="s">
        <v>372</v>
      </c>
      <c r="E60" s="552">
        <v>17.850000000000001</v>
      </c>
      <c r="F60" s="553">
        <v>21.28</v>
      </c>
      <c r="G60" s="551" t="s">
        <v>372</v>
      </c>
      <c r="H60" s="552">
        <v>18.399999999999999</v>
      </c>
      <c r="I60" s="553">
        <v>20.13</v>
      </c>
      <c r="J60" s="551"/>
      <c r="K60" s="552"/>
      <c r="L60" s="553"/>
      <c r="M60" s="551" t="s">
        <v>53</v>
      </c>
      <c r="N60" s="552" t="s">
        <v>53</v>
      </c>
      <c r="O60" s="553" t="s">
        <v>53</v>
      </c>
      <c r="P60" s="554" t="s">
        <v>53</v>
      </c>
      <c r="Q60" s="241" t="s">
        <v>53</v>
      </c>
      <c r="R60" s="242" t="s">
        <v>53</v>
      </c>
      <c r="S60" s="554" t="s">
        <v>53</v>
      </c>
      <c r="T60" s="241" t="s">
        <v>53</v>
      </c>
      <c r="U60" s="242" t="s">
        <v>53</v>
      </c>
      <c r="V60" s="554" t="s">
        <v>256</v>
      </c>
      <c r="W60" s="241">
        <v>4.09</v>
      </c>
      <c r="X60" s="242">
        <v>11.8</v>
      </c>
      <c r="Y60" s="554" t="s">
        <v>53</v>
      </c>
      <c r="Z60" s="241">
        <v>1.27</v>
      </c>
      <c r="AA60" s="242" t="s">
        <v>53</v>
      </c>
      <c r="AB60" s="554" t="s">
        <v>293</v>
      </c>
      <c r="AC60" s="241">
        <v>11.95</v>
      </c>
      <c r="AD60" s="242">
        <v>11.95</v>
      </c>
      <c r="AE60" s="554" t="s">
        <v>53</v>
      </c>
      <c r="AF60" s="241">
        <v>10.31</v>
      </c>
      <c r="AG60" s="242" t="s">
        <v>53</v>
      </c>
      <c r="AH60" s="554" t="s">
        <v>255</v>
      </c>
      <c r="AI60" s="241">
        <v>17.96</v>
      </c>
      <c r="AJ60" s="242">
        <v>17.96</v>
      </c>
      <c r="AK60" s="249" t="s">
        <v>292</v>
      </c>
      <c r="AL60" s="241">
        <v>22.44</v>
      </c>
      <c r="AM60" s="242">
        <v>36.94</v>
      </c>
      <c r="AN60" s="144" t="s">
        <v>368</v>
      </c>
      <c r="AO60" s="241">
        <v>4.93</v>
      </c>
      <c r="AP60" s="242">
        <v>32.86</v>
      </c>
      <c r="AQ60" s="560" t="s">
        <v>256</v>
      </c>
      <c r="AR60" s="561">
        <v>13.75</v>
      </c>
      <c r="AS60" s="562">
        <v>13.75</v>
      </c>
      <c r="AT60" s="560" t="s">
        <v>255</v>
      </c>
      <c r="AU60" s="561">
        <v>8.81</v>
      </c>
      <c r="AV60" s="562">
        <v>17.059999999999999</v>
      </c>
      <c r="AW60" s="281" t="s">
        <v>256</v>
      </c>
      <c r="AX60" s="282">
        <v>38.08</v>
      </c>
      <c r="AY60" s="282" t="s">
        <v>333</v>
      </c>
      <c r="AZ60" s="282" t="s">
        <v>333</v>
      </c>
      <c r="BA60" s="283">
        <v>38.08</v>
      </c>
    </row>
    <row r="61" spans="1:54" s="118" customFormat="1" ht="12" customHeight="1" x14ac:dyDescent="0.25">
      <c r="A61" s="830" t="s">
        <v>65</v>
      </c>
      <c r="B61" s="801"/>
      <c r="C61" s="671" t="s">
        <v>899</v>
      </c>
      <c r="D61" s="551" t="s">
        <v>53</v>
      </c>
      <c r="E61" s="552" t="s">
        <v>53</v>
      </c>
      <c r="F61" s="553" t="s">
        <v>53</v>
      </c>
      <c r="G61" s="551" t="s">
        <v>53</v>
      </c>
      <c r="H61" s="552" t="s">
        <v>53</v>
      </c>
      <c r="I61" s="553" t="s">
        <v>53</v>
      </c>
      <c r="J61" s="551" t="s">
        <v>53</v>
      </c>
      <c r="K61" s="552" t="s">
        <v>53</v>
      </c>
      <c r="L61" s="553" t="s">
        <v>53</v>
      </c>
      <c r="M61" s="551" t="s">
        <v>53</v>
      </c>
      <c r="N61" s="552" t="s">
        <v>53</v>
      </c>
      <c r="O61" s="553" t="s">
        <v>53</v>
      </c>
      <c r="P61" s="555" t="s">
        <v>53</v>
      </c>
      <c r="Q61" s="247" t="s">
        <v>53</v>
      </c>
      <c r="R61" s="248" t="s">
        <v>53</v>
      </c>
      <c r="S61" s="555" t="s">
        <v>53</v>
      </c>
      <c r="T61" s="247" t="s">
        <v>53</v>
      </c>
      <c r="U61" s="248" t="s">
        <v>53</v>
      </c>
      <c r="V61" s="555" t="s">
        <v>372</v>
      </c>
      <c r="W61" s="247" t="s">
        <v>53</v>
      </c>
      <c r="X61" s="248">
        <v>2.35</v>
      </c>
      <c r="Y61" s="555" t="s">
        <v>53</v>
      </c>
      <c r="Z61" s="247" t="s">
        <v>53</v>
      </c>
      <c r="AA61" s="248" t="s">
        <v>53</v>
      </c>
      <c r="AB61" s="555" t="s">
        <v>372</v>
      </c>
      <c r="AC61" s="247" t="s">
        <v>53</v>
      </c>
      <c r="AD61" s="248">
        <v>38.26</v>
      </c>
      <c r="AE61" s="555" t="s">
        <v>292</v>
      </c>
      <c r="AF61" s="247">
        <v>9.39</v>
      </c>
      <c r="AG61" s="248">
        <v>85.62</v>
      </c>
      <c r="AH61" s="555" t="s">
        <v>256</v>
      </c>
      <c r="AI61" s="247">
        <v>8.35</v>
      </c>
      <c r="AJ61" s="248">
        <v>58.74</v>
      </c>
      <c r="AK61" s="251" t="s">
        <v>334</v>
      </c>
      <c r="AL61" s="247" t="s">
        <v>53</v>
      </c>
      <c r="AM61" s="248">
        <v>65.73</v>
      </c>
      <c r="AN61" s="246" t="s">
        <v>372</v>
      </c>
      <c r="AO61" s="247">
        <v>8.9</v>
      </c>
      <c r="AP61" s="248">
        <v>8.9</v>
      </c>
      <c r="AQ61" s="560" t="s">
        <v>372</v>
      </c>
      <c r="AR61" s="561" t="s">
        <v>53</v>
      </c>
      <c r="AS61" s="562">
        <v>16.28</v>
      </c>
      <c r="AT61" s="560" t="s">
        <v>293</v>
      </c>
      <c r="AU61" s="561">
        <v>15.77</v>
      </c>
      <c r="AV61" s="562">
        <v>71.19</v>
      </c>
      <c r="AW61" s="284" t="s">
        <v>334</v>
      </c>
      <c r="AX61" s="285">
        <v>26.1</v>
      </c>
      <c r="AY61" s="285" t="s">
        <v>333</v>
      </c>
      <c r="AZ61" s="285" t="s">
        <v>53</v>
      </c>
      <c r="BA61" s="286">
        <v>30.2</v>
      </c>
      <c r="BB61" s="296"/>
    </row>
    <row r="62" spans="1:54" s="118" customFormat="1" ht="12" customHeight="1" x14ac:dyDescent="0.25">
      <c r="A62" s="830" t="s">
        <v>65</v>
      </c>
      <c r="B62" s="799" t="s">
        <v>37</v>
      </c>
      <c r="C62" s="252" t="s">
        <v>121</v>
      </c>
      <c r="D62" s="547" t="s">
        <v>265</v>
      </c>
      <c r="E62" s="548">
        <v>211.655</v>
      </c>
      <c r="F62" s="549">
        <v>218.26499999999999</v>
      </c>
      <c r="G62" s="547" t="s">
        <v>280</v>
      </c>
      <c r="H62" s="548">
        <v>276.64499999999998</v>
      </c>
      <c r="I62" s="549">
        <v>294.89499999999998</v>
      </c>
      <c r="J62" s="547" t="s">
        <v>326</v>
      </c>
      <c r="K62" s="548">
        <v>332.49</v>
      </c>
      <c r="L62" s="549">
        <v>384.1</v>
      </c>
      <c r="M62" s="547" t="s">
        <v>266</v>
      </c>
      <c r="N62" s="548">
        <v>182.88</v>
      </c>
      <c r="O62" s="549">
        <v>283.7</v>
      </c>
      <c r="P62" s="550" t="s">
        <v>363</v>
      </c>
      <c r="Q62" s="244">
        <v>223.88</v>
      </c>
      <c r="R62" s="245">
        <v>282.70999999999998</v>
      </c>
      <c r="S62" s="550" t="s">
        <v>327</v>
      </c>
      <c r="T62" s="244">
        <v>245.2</v>
      </c>
      <c r="U62" s="245">
        <v>343.74</v>
      </c>
      <c r="V62" s="550" t="s">
        <v>223</v>
      </c>
      <c r="W62" s="244">
        <v>457.36</v>
      </c>
      <c r="X62" s="245">
        <v>491.29</v>
      </c>
      <c r="Y62" s="550" t="s">
        <v>364</v>
      </c>
      <c r="Z62" s="244">
        <v>392.87</v>
      </c>
      <c r="AA62" s="245">
        <v>490.97</v>
      </c>
      <c r="AB62" s="550" t="s">
        <v>338</v>
      </c>
      <c r="AC62" s="244">
        <v>451.16</v>
      </c>
      <c r="AD62" s="245">
        <v>625.42999999999995</v>
      </c>
      <c r="AE62" s="550" t="s">
        <v>227</v>
      </c>
      <c r="AF62" s="244">
        <v>488.5</v>
      </c>
      <c r="AG62" s="245">
        <v>975.57</v>
      </c>
      <c r="AH62" s="550" t="s">
        <v>285</v>
      </c>
      <c r="AI62" s="244">
        <v>585.78</v>
      </c>
      <c r="AJ62" s="245">
        <v>910.03</v>
      </c>
      <c r="AK62" s="250" t="s">
        <v>477</v>
      </c>
      <c r="AL62" s="244">
        <v>786.57</v>
      </c>
      <c r="AM62" s="245">
        <v>973.92</v>
      </c>
      <c r="AN62" s="243" t="s">
        <v>621</v>
      </c>
      <c r="AO62" s="244">
        <v>753.38</v>
      </c>
      <c r="AP62" s="245">
        <v>963.08</v>
      </c>
      <c r="AQ62" s="557" t="s">
        <v>426</v>
      </c>
      <c r="AR62" s="558">
        <v>1225.69</v>
      </c>
      <c r="AS62" s="559">
        <v>1487.1</v>
      </c>
      <c r="AT62" s="557" t="s">
        <v>308</v>
      </c>
      <c r="AU62" s="558">
        <v>1477.04</v>
      </c>
      <c r="AV62" s="559">
        <v>1810.56</v>
      </c>
      <c r="AW62" s="278" t="s">
        <v>236</v>
      </c>
      <c r="AX62" s="279">
        <v>1708.45</v>
      </c>
      <c r="AY62" s="279">
        <v>122.71</v>
      </c>
      <c r="AZ62" s="279">
        <v>366.03</v>
      </c>
      <c r="BA62" s="280">
        <v>2197.19</v>
      </c>
    </row>
    <row r="63" spans="1:54" s="118" customFormat="1" ht="12" customHeight="1" x14ac:dyDescent="0.25">
      <c r="A63" s="830" t="s">
        <v>65</v>
      </c>
      <c r="B63" s="800"/>
      <c r="C63" s="253" t="s">
        <v>120</v>
      </c>
      <c r="D63" s="551" t="s">
        <v>260</v>
      </c>
      <c r="E63" s="552">
        <v>193.65</v>
      </c>
      <c r="F63" s="553">
        <v>196.22</v>
      </c>
      <c r="G63" s="551" t="s">
        <v>329</v>
      </c>
      <c r="H63" s="552">
        <v>234.73</v>
      </c>
      <c r="I63" s="553">
        <v>242.01</v>
      </c>
      <c r="J63" s="551" t="s">
        <v>263</v>
      </c>
      <c r="K63" s="552">
        <v>310.08</v>
      </c>
      <c r="L63" s="553">
        <v>310.08</v>
      </c>
      <c r="M63" s="551" t="s">
        <v>332</v>
      </c>
      <c r="N63" s="552">
        <v>261.17500000000001</v>
      </c>
      <c r="O63" s="553">
        <v>285.15499999999997</v>
      </c>
      <c r="P63" s="554" t="s">
        <v>296</v>
      </c>
      <c r="Q63" s="241">
        <v>248.04</v>
      </c>
      <c r="R63" s="242">
        <v>308.83</v>
      </c>
      <c r="S63" s="554" t="s">
        <v>295</v>
      </c>
      <c r="T63" s="241">
        <v>261.66000000000003</v>
      </c>
      <c r="U63" s="242">
        <v>301.91000000000003</v>
      </c>
      <c r="V63" s="554" t="s">
        <v>265</v>
      </c>
      <c r="W63" s="241">
        <v>305.3</v>
      </c>
      <c r="X63" s="242">
        <v>344.79</v>
      </c>
      <c r="Y63" s="554" t="s">
        <v>331</v>
      </c>
      <c r="Z63" s="241">
        <v>371.63</v>
      </c>
      <c r="AA63" s="242">
        <v>437.57</v>
      </c>
      <c r="AB63" s="554" t="s">
        <v>381</v>
      </c>
      <c r="AC63" s="241">
        <v>602.53</v>
      </c>
      <c r="AD63" s="242">
        <v>876.36</v>
      </c>
      <c r="AE63" s="554" t="s">
        <v>609</v>
      </c>
      <c r="AF63" s="241">
        <v>647.72</v>
      </c>
      <c r="AG63" s="242">
        <v>984.37</v>
      </c>
      <c r="AH63" s="554" t="s">
        <v>337</v>
      </c>
      <c r="AI63" s="241">
        <v>650.07000000000005</v>
      </c>
      <c r="AJ63" s="242">
        <v>956.54</v>
      </c>
      <c r="AK63" s="249" t="s">
        <v>273</v>
      </c>
      <c r="AL63" s="241">
        <v>886.52</v>
      </c>
      <c r="AM63" s="242">
        <v>1114.42</v>
      </c>
      <c r="AN63" s="144" t="s">
        <v>273</v>
      </c>
      <c r="AO63" s="241">
        <v>789.52</v>
      </c>
      <c r="AP63" s="242">
        <v>1019.94</v>
      </c>
      <c r="AQ63" s="560" t="s">
        <v>227</v>
      </c>
      <c r="AR63" s="561">
        <v>913.94</v>
      </c>
      <c r="AS63" s="562">
        <v>1121.21</v>
      </c>
      <c r="AT63" s="560" t="s">
        <v>283</v>
      </c>
      <c r="AU63" s="561">
        <v>1015.12</v>
      </c>
      <c r="AV63" s="562">
        <v>1218.8</v>
      </c>
      <c r="AW63" s="281" t="s">
        <v>240</v>
      </c>
      <c r="AX63" s="282">
        <v>1421.21</v>
      </c>
      <c r="AY63" s="282">
        <v>119.75</v>
      </c>
      <c r="AZ63" s="282">
        <v>356.59</v>
      </c>
      <c r="BA63" s="283">
        <v>1897.55</v>
      </c>
    </row>
    <row r="64" spans="1:54" s="118" customFormat="1" ht="12" customHeight="1" x14ac:dyDescent="0.25">
      <c r="A64" s="830" t="s">
        <v>65</v>
      </c>
      <c r="B64" s="800"/>
      <c r="C64" s="253" t="s">
        <v>119</v>
      </c>
      <c r="D64" s="551" t="s">
        <v>53</v>
      </c>
      <c r="E64" s="552" t="s">
        <v>53</v>
      </c>
      <c r="F64" s="553" t="s">
        <v>53</v>
      </c>
      <c r="G64" s="551" t="s">
        <v>53</v>
      </c>
      <c r="H64" s="552" t="s">
        <v>53</v>
      </c>
      <c r="I64" s="553" t="s">
        <v>53</v>
      </c>
      <c r="J64" s="551" t="s">
        <v>53</v>
      </c>
      <c r="K64" s="552" t="s">
        <v>53</v>
      </c>
      <c r="L64" s="553" t="s">
        <v>53</v>
      </c>
      <c r="M64" s="551" t="s">
        <v>372</v>
      </c>
      <c r="N64" s="552" t="s">
        <v>53</v>
      </c>
      <c r="O64" s="553">
        <v>15.23</v>
      </c>
      <c r="P64" s="554" t="s">
        <v>53</v>
      </c>
      <c r="Q64" s="241" t="s">
        <v>53</v>
      </c>
      <c r="R64" s="242" t="s">
        <v>53</v>
      </c>
      <c r="S64" s="554"/>
      <c r="T64" s="241"/>
      <c r="U64" s="242"/>
      <c r="V64" s="554" t="s">
        <v>53</v>
      </c>
      <c r="W64" s="241" t="s">
        <v>53</v>
      </c>
      <c r="X64" s="242" t="s">
        <v>53</v>
      </c>
      <c r="Y64" s="554" t="s">
        <v>372</v>
      </c>
      <c r="Z64" s="241">
        <v>1.43</v>
      </c>
      <c r="AA64" s="242">
        <v>5.05</v>
      </c>
      <c r="AB64" s="554" t="s">
        <v>292</v>
      </c>
      <c r="AC64" s="241">
        <v>15.23</v>
      </c>
      <c r="AD64" s="242">
        <v>39.64</v>
      </c>
      <c r="AE64" s="554" t="s">
        <v>258</v>
      </c>
      <c r="AF64" s="241">
        <v>22.02</v>
      </c>
      <c r="AG64" s="242">
        <v>60.32</v>
      </c>
      <c r="AH64" s="554" t="s">
        <v>334</v>
      </c>
      <c r="AI64" s="241">
        <v>12.23</v>
      </c>
      <c r="AJ64" s="242">
        <v>37.64</v>
      </c>
      <c r="AK64" s="249" t="s">
        <v>335</v>
      </c>
      <c r="AL64" s="241">
        <v>24.67</v>
      </c>
      <c r="AM64" s="242">
        <v>77.319999999999993</v>
      </c>
      <c r="AN64" s="144" t="s">
        <v>292</v>
      </c>
      <c r="AO64" s="241">
        <v>79.83</v>
      </c>
      <c r="AP64" s="242">
        <v>108.99</v>
      </c>
      <c r="AQ64" s="560" t="s">
        <v>334</v>
      </c>
      <c r="AR64" s="561">
        <v>16.829999999999998</v>
      </c>
      <c r="AS64" s="562">
        <v>49.05</v>
      </c>
      <c r="AT64" s="560" t="s">
        <v>368</v>
      </c>
      <c r="AU64" s="561">
        <v>41.93</v>
      </c>
      <c r="AV64" s="562">
        <v>98.13</v>
      </c>
      <c r="AW64" s="281" t="s">
        <v>335</v>
      </c>
      <c r="AX64" s="282">
        <v>120.22</v>
      </c>
      <c r="AY64" s="282" t="s">
        <v>333</v>
      </c>
      <c r="AZ64" s="282" t="s">
        <v>333</v>
      </c>
      <c r="BA64" s="283">
        <v>120.22</v>
      </c>
    </row>
    <row r="65" spans="1:53" s="118" customFormat="1" ht="12" customHeight="1" x14ac:dyDescent="0.25">
      <c r="A65" s="830" t="s">
        <v>65</v>
      </c>
      <c r="B65" s="800"/>
      <c r="C65" s="253" t="s">
        <v>179</v>
      </c>
      <c r="D65" s="551" t="s">
        <v>53</v>
      </c>
      <c r="E65" s="552" t="s">
        <v>53</v>
      </c>
      <c r="F65" s="553" t="s">
        <v>53</v>
      </c>
      <c r="G65" s="551" t="s">
        <v>53</v>
      </c>
      <c r="H65" s="552" t="s">
        <v>53</v>
      </c>
      <c r="I65" s="553" t="s">
        <v>53</v>
      </c>
      <c r="J65" s="551" t="s">
        <v>53</v>
      </c>
      <c r="K65" s="552" t="s">
        <v>53</v>
      </c>
      <c r="L65" s="553" t="s">
        <v>53</v>
      </c>
      <c r="M65" s="551" t="s">
        <v>53</v>
      </c>
      <c r="N65" s="552" t="s">
        <v>53</v>
      </c>
      <c r="O65" s="553" t="s">
        <v>53</v>
      </c>
      <c r="P65" s="554" t="s">
        <v>372</v>
      </c>
      <c r="Q65" s="241">
        <v>9.92</v>
      </c>
      <c r="R65" s="242">
        <v>9.92</v>
      </c>
      <c r="S65" s="554" t="s">
        <v>372</v>
      </c>
      <c r="T65" s="241">
        <v>8.2799999999999994</v>
      </c>
      <c r="U65" s="242">
        <v>8.2799999999999994</v>
      </c>
      <c r="V65" s="554" t="s">
        <v>372</v>
      </c>
      <c r="W65" s="241">
        <v>6.73</v>
      </c>
      <c r="X65" s="242">
        <v>6.73</v>
      </c>
      <c r="Y65" s="554" t="s">
        <v>294</v>
      </c>
      <c r="Z65" s="241">
        <v>77.31</v>
      </c>
      <c r="AA65" s="242">
        <v>77.31</v>
      </c>
      <c r="AB65" s="554" t="s">
        <v>336</v>
      </c>
      <c r="AC65" s="241">
        <v>118.84</v>
      </c>
      <c r="AD65" s="242">
        <v>118.84</v>
      </c>
      <c r="AE65" s="554" t="s">
        <v>329</v>
      </c>
      <c r="AF65" s="241">
        <v>108.27</v>
      </c>
      <c r="AG65" s="242">
        <v>108.84</v>
      </c>
      <c r="AH65" s="554" t="s">
        <v>362</v>
      </c>
      <c r="AI65" s="241">
        <v>237.82</v>
      </c>
      <c r="AJ65" s="242">
        <v>242.43</v>
      </c>
      <c r="AK65" s="249" t="s">
        <v>336</v>
      </c>
      <c r="AL65" s="241">
        <v>152.29</v>
      </c>
      <c r="AM65" s="242">
        <v>152.29</v>
      </c>
      <c r="AN65" s="144" t="s">
        <v>259</v>
      </c>
      <c r="AO65" s="241">
        <v>167.03</v>
      </c>
      <c r="AP65" s="242">
        <v>167.03</v>
      </c>
      <c r="AQ65" s="560" t="s">
        <v>279</v>
      </c>
      <c r="AR65" s="561">
        <v>330.74</v>
      </c>
      <c r="AS65" s="562">
        <v>340.5</v>
      </c>
      <c r="AT65" s="560" t="s">
        <v>279</v>
      </c>
      <c r="AU65" s="561">
        <v>304.16000000000003</v>
      </c>
      <c r="AV65" s="562">
        <v>304.16000000000003</v>
      </c>
      <c r="AW65" s="281" t="s">
        <v>262</v>
      </c>
      <c r="AX65" s="282">
        <v>100.54</v>
      </c>
      <c r="AY65" s="282" t="s">
        <v>333</v>
      </c>
      <c r="AZ65" s="282" t="s">
        <v>333</v>
      </c>
      <c r="BA65" s="283">
        <v>100.54</v>
      </c>
    </row>
    <row r="66" spans="1:53" s="118" customFormat="1" ht="12" customHeight="1" x14ac:dyDescent="0.25">
      <c r="A66" s="830" t="s">
        <v>65</v>
      </c>
      <c r="B66" s="801"/>
      <c r="C66" s="671" t="s">
        <v>906</v>
      </c>
      <c r="D66" s="551"/>
      <c r="E66" s="552"/>
      <c r="F66" s="553"/>
      <c r="G66" s="551"/>
      <c r="H66" s="552"/>
      <c r="I66" s="553"/>
      <c r="J66" s="551"/>
      <c r="K66" s="552"/>
      <c r="L66" s="553"/>
      <c r="M66" s="551"/>
      <c r="N66" s="552"/>
      <c r="O66" s="553"/>
      <c r="P66" s="555" t="s">
        <v>53</v>
      </c>
      <c r="Q66" s="247" t="s">
        <v>53</v>
      </c>
      <c r="R66" s="248" t="s">
        <v>53</v>
      </c>
      <c r="S66" s="555" t="s">
        <v>53</v>
      </c>
      <c r="T66" s="247" t="s">
        <v>53</v>
      </c>
      <c r="U66" s="248" t="s">
        <v>53</v>
      </c>
      <c r="V66" s="555" t="s">
        <v>372</v>
      </c>
      <c r="W66" s="247" t="s">
        <v>53</v>
      </c>
      <c r="X66" s="248">
        <v>4.13</v>
      </c>
      <c r="Y66" s="555" t="s">
        <v>372</v>
      </c>
      <c r="Z66" s="247">
        <v>3.34</v>
      </c>
      <c r="AA66" s="248">
        <v>3.34</v>
      </c>
      <c r="AB66" s="555" t="s">
        <v>53</v>
      </c>
      <c r="AC66" s="247" t="s">
        <v>53</v>
      </c>
      <c r="AD66" s="248" t="s">
        <v>53</v>
      </c>
      <c r="AE66" s="555" t="s">
        <v>372</v>
      </c>
      <c r="AF66" s="247">
        <v>22.41</v>
      </c>
      <c r="AG66" s="248">
        <v>22.41</v>
      </c>
      <c r="AH66" s="555" t="s">
        <v>372</v>
      </c>
      <c r="AI66" s="247">
        <v>12.52</v>
      </c>
      <c r="AJ66" s="248">
        <v>12.52</v>
      </c>
      <c r="AK66" s="251" t="s">
        <v>372</v>
      </c>
      <c r="AL66" s="247">
        <v>21.99</v>
      </c>
      <c r="AM66" s="248">
        <v>21.99</v>
      </c>
      <c r="AN66" s="246" t="s">
        <v>53</v>
      </c>
      <c r="AO66" s="247" t="s">
        <v>53</v>
      </c>
      <c r="AP66" s="248" t="s">
        <v>53</v>
      </c>
      <c r="AQ66" s="560" t="s">
        <v>372</v>
      </c>
      <c r="AR66" s="561">
        <v>4.5999999999999996</v>
      </c>
      <c r="AS66" s="562">
        <v>4.5999999999999996</v>
      </c>
      <c r="AT66" s="560" t="s">
        <v>334</v>
      </c>
      <c r="AU66" s="561">
        <v>25.31</v>
      </c>
      <c r="AV66" s="562">
        <v>28.01</v>
      </c>
      <c r="AW66" s="503" t="s">
        <v>335</v>
      </c>
      <c r="AX66" s="504">
        <v>14.22</v>
      </c>
      <c r="AY66" s="504" t="s">
        <v>53</v>
      </c>
      <c r="AZ66" s="504" t="s">
        <v>333</v>
      </c>
      <c r="BA66" s="579">
        <v>15.260999999999999</v>
      </c>
    </row>
    <row r="67" spans="1:53" s="118" customFormat="1" ht="12" customHeight="1" x14ac:dyDescent="0.25">
      <c r="A67" s="830" t="s">
        <v>65</v>
      </c>
      <c r="B67" s="799" t="s">
        <v>38</v>
      </c>
      <c r="C67" s="670" t="s">
        <v>944</v>
      </c>
      <c r="D67" s="547" t="s">
        <v>263</v>
      </c>
      <c r="E67" s="548">
        <v>103.64</v>
      </c>
      <c r="F67" s="549">
        <v>115.06</v>
      </c>
      <c r="G67" s="547" t="s">
        <v>296</v>
      </c>
      <c r="H67" s="548">
        <v>136.82</v>
      </c>
      <c r="I67" s="549">
        <v>142.21</v>
      </c>
      <c r="J67" s="547" t="s">
        <v>331</v>
      </c>
      <c r="K67" s="548">
        <v>174.98</v>
      </c>
      <c r="L67" s="549">
        <v>175.73</v>
      </c>
      <c r="M67" s="547" t="s">
        <v>331</v>
      </c>
      <c r="N67" s="548">
        <v>171.21</v>
      </c>
      <c r="O67" s="549">
        <v>185.56</v>
      </c>
      <c r="P67" s="550" t="s">
        <v>295</v>
      </c>
      <c r="Q67" s="244">
        <v>195.25</v>
      </c>
      <c r="R67" s="245">
        <v>223.91</v>
      </c>
      <c r="S67" s="550" t="s">
        <v>296</v>
      </c>
      <c r="T67" s="244">
        <v>136.4</v>
      </c>
      <c r="U67" s="245">
        <v>144.6</v>
      </c>
      <c r="V67" s="550" t="s">
        <v>264</v>
      </c>
      <c r="W67" s="244">
        <v>117.8</v>
      </c>
      <c r="X67" s="245">
        <v>126.91</v>
      </c>
      <c r="Y67" s="550" t="s">
        <v>362</v>
      </c>
      <c r="Z67" s="244">
        <v>102.42</v>
      </c>
      <c r="AA67" s="245">
        <v>121.53</v>
      </c>
      <c r="AB67" s="550" t="s">
        <v>325</v>
      </c>
      <c r="AC67" s="244">
        <v>208.95</v>
      </c>
      <c r="AD67" s="245">
        <v>214.83</v>
      </c>
      <c r="AE67" s="550" t="s">
        <v>378</v>
      </c>
      <c r="AF67" s="244">
        <v>205.34</v>
      </c>
      <c r="AG67" s="245">
        <v>246.13</v>
      </c>
      <c r="AH67" s="550" t="s">
        <v>327</v>
      </c>
      <c r="AI67" s="244">
        <v>104.84</v>
      </c>
      <c r="AJ67" s="245">
        <v>173.57</v>
      </c>
      <c r="AK67" s="250" t="s">
        <v>545</v>
      </c>
      <c r="AL67" s="244">
        <v>171.08</v>
      </c>
      <c r="AM67" s="245">
        <v>201.78</v>
      </c>
      <c r="AN67" s="243" t="s">
        <v>476</v>
      </c>
      <c r="AO67" s="244">
        <v>135.55000000000001</v>
      </c>
      <c r="AP67" s="245">
        <v>193.69300000000001</v>
      </c>
      <c r="AQ67" s="557" t="s">
        <v>545</v>
      </c>
      <c r="AR67" s="558">
        <v>116.04</v>
      </c>
      <c r="AS67" s="559">
        <v>202.26</v>
      </c>
      <c r="AT67" s="557" t="s">
        <v>314</v>
      </c>
      <c r="AU67" s="558">
        <v>144.74</v>
      </c>
      <c r="AV67" s="559">
        <v>310.37</v>
      </c>
      <c r="AW67" s="278" t="s">
        <v>300</v>
      </c>
      <c r="AX67" s="279">
        <v>153.19</v>
      </c>
      <c r="AY67" s="279" t="s">
        <v>53</v>
      </c>
      <c r="AZ67" s="279">
        <v>81.12</v>
      </c>
      <c r="BA67" s="280">
        <v>242.61</v>
      </c>
    </row>
    <row r="68" spans="1:53" s="118" customFormat="1" ht="12" customHeight="1" x14ac:dyDescent="0.25">
      <c r="A68" s="830" t="s">
        <v>65</v>
      </c>
      <c r="B68" s="800"/>
      <c r="C68" s="582" t="s">
        <v>948</v>
      </c>
      <c r="D68" s="551"/>
      <c r="E68" s="552"/>
      <c r="F68" s="553"/>
      <c r="G68" s="551"/>
      <c r="H68" s="552"/>
      <c r="I68" s="553"/>
      <c r="J68" s="551"/>
      <c r="K68" s="552"/>
      <c r="L68" s="553"/>
      <c r="M68" s="551" t="s">
        <v>53</v>
      </c>
      <c r="N68" s="552" t="s">
        <v>53</v>
      </c>
      <c r="O68" s="553" t="s">
        <v>53</v>
      </c>
      <c r="P68" s="554"/>
      <c r="Q68" s="241"/>
      <c r="R68" s="242"/>
      <c r="S68" s="554"/>
      <c r="T68" s="241"/>
      <c r="U68" s="242"/>
      <c r="V68" s="554"/>
      <c r="W68" s="241"/>
      <c r="X68" s="242"/>
      <c r="Y68" s="554" t="s">
        <v>53</v>
      </c>
      <c r="Z68" s="241" t="s">
        <v>53</v>
      </c>
      <c r="AA68" s="242" t="s">
        <v>53</v>
      </c>
      <c r="AB68" s="554"/>
      <c r="AC68" s="241"/>
      <c r="AD68" s="242"/>
      <c r="AE68" s="554"/>
      <c r="AF68" s="241"/>
      <c r="AG68" s="242"/>
      <c r="AH68" s="554"/>
      <c r="AI68" s="241"/>
      <c r="AJ68" s="242"/>
      <c r="AK68" s="249" t="s">
        <v>53</v>
      </c>
      <c r="AL68" s="241" t="s">
        <v>53</v>
      </c>
      <c r="AM68" s="242" t="s">
        <v>53</v>
      </c>
      <c r="AN68" s="144" t="s">
        <v>293</v>
      </c>
      <c r="AO68" s="241">
        <v>37.299999999999997</v>
      </c>
      <c r="AP68" s="242">
        <v>129.30000000000001</v>
      </c>
      <c r="AQ68" s="560" t="s">
        <v>256</v>
      </c>
      <c r="AR68" s="561" t="s">
        <v>53</v>
      </c>
      <c r="AS68" s="562">
        <v>73.23</v>
      </c>
      <c r="AT68" s="560"/>
      <c r="AU68" s="561"/>
      <c r="AV68" s="562"/>
      <c r="AW68" s="281" t="s">
        <v>334</v>
      </c>
      <c r="AX68" s="282">
        <v>35.409999999999997</v>
      </c>
      <c r="AY68" s="282" t="s">
        <v>333</v>
      </c>
      <c r="AZ68" s="282">
        <v>33.57</v>
      </c>
      <c r="BA68" s="283">
        <v>68.98</v>
      </c>
    </row>
    <row r="69" spans="1:53" s="118" customFormat="1" ht="12" customHeight="1" x14ac:dyDescent="0.25">
      <c r="A69" s="830" t="s">
        <v>65</v>
      </c>
      <c r="B69" s="800"/>
      <c r="C69" s="253" t="s">
        <v>181</v>
      </c>
      <c r="D69" s="551" t="s">
        <v>53</v>
      </c>
      <c r="E69" s="552" t="s">
        <v>53</v>
      </c>
      <c r="F69" s="553" t="s">
        <v>53</v>
      </c>
      <c r="G69" s="551" t="s">
        <v>53</v>
      </c>
      <c r="H69" s="552" t="s">
        <v>53</v>
      </c>
      <c r="I69" s="553" t="s">
        <v>53</v>
      </c>
      <c r="J69" s="551" t="s">
        <v>372</v>
      </c>
      <c r="K69" s="552">
        <v>9.89</v>
      </c>
      <c r="L69" s="553">
        <v>9.89</v>
      </c>
      <c r="M69" s="551" t="s">
        <v>53</v>
      </c>
      <c r="N69" s="552" t="s">
        <v>53</v>
      </c>
      <c r="O69" s="553" t="s">
        <v>53</v>
      </c>
      <c r="P69" s="554" t="s">
        <v>53</v>
      </c>
      <c r="Q69" s="241" t="s">
        <v>53</v>
      </c>
      <c r="R69" s="242" t="s">
        <v>53</v>
      </c>
      <c r="S69" s="554" t="s">
        <v>372</v>
      </c>
      <c r="T69" s="241">
        <v>3.34</v>
      </c>
      <c r="U69" s="242">
        <v>3.34</v>
      </c>
      <c r="V69" s="554" t="s">
        <v>53</v>
      </c>
      <c r="W69" s="241" t="s">
        <v>53</v>
      </c>
      <c r="X69" s="242" t="s">
        <v>53</v>
      </c>
      <c r="Y69" s="554" t="s">
        <v>53</v>
      </c>
      <c r="Z69" s="241" t="s">
        <v>53</v>
      </c>
      <c r="AA69" s="242" t="s">
        <v>53</v>
      </c>
      <c r="AB69" s="554" t="s">
        <v>53</v>
      </c>
      <c r="AC69" s="241" t="s">
        <v>53</v>
      </c>
      <c r="AD69" s="242" t="s">
        <v>53</v>
      </c>
      <c r="AE69" s="554" t="s">
        <v>334</v>
      </c>
      <c r="AF69" s="241">
        <v>35.200000000000003</v>
      </c>
      <c r="AG69" s="242">
        <v>40.799999999999997</v>
      </c>
      <c r="AH69" s="554" t="s">
        <v>334</v>
      </c>
      <c r="AI69" s="241">
        <v>21.46</v>
      </c>
      <c r="AJ69" s="242">
        <v>29.04</v>
      </c>
      <c r="AK69" s="249" t="s">
        <v>255</v>
      </c>
      <c r="AL69" s="241">
        <v>2.74</v>
      </c>
      <c r="AM69" s="242">
        <v>10.86</v>
      </c>
      <c r="AN69" s="144" t="s">
        <v>334</v>
      </c>
      <c r="AO69" s="241">
        <v>21.67</v>
      </c>
      <c r="AP69" s="242">
        <v>36.67</v>
      </c>
      <c r="AQ69" s="560" t="s">
        <v>335</v>
      </c>
      <c r="AR69" s="561">
        <v>31.47</v>
      </c>
      <c r="AS69" s="562">
        <v>67.5</v>
      </c>
      <c r="AT69" s="560" t="s">
        <v>293</v>
      </c>
      <c r="AU69" s="561" t="s">
        <v>295</v>
      </c>
      <c r="AV69" s="562">
        <v>33.14</v>
      </c>
      <c r="AW69" s="281" t="s">
        <v>255</v>
      </c>
      <c r="AX69" s="282">
        <v>14.83</v>
      </c>
      <c r="AY69" s="282" t="s">
        <v>333</v>
      </c>
      <c r="AZ69" s="282" t="s">
        <v>53</v>
      </c>
      <c r="BA69" s="283">
        <v>19.29</v>
      </c>
    </row>
    <row r="70" spans="1:53" s="118" customFormat="1" ht="12" customHeight="1" x14ac:dyDescent="0.25">
      <c r="A70" s="830" t="s">
        <v>65</v>
      </c>
      <c r="B70" s="801"/>
      <c r="C70" s="254" t="s">
        <v>122</v>
      </c>
      <c r="D70" s="551" t="s">
        <v>53</v>
      </c>
      <c r="E70" s="552" t="s">
        <v>53</v>
      </c>
      <c r="F70" s="553" t="s">
        <v>53</v>
      </c>
      <c r="G70" s="551" t="s">
        <v>53</v>
      </c>
      <c r="H70" s="552" t="s">
        <v>53</v>
      </c>
      <c r="I70" s="553" t="s">
        <v>53</v>
      </c>
      <c r="J70" s="551" t="s">
        <v>53</v>
      </c>
      <c r="K70" s="552" t="s">
        <v>53</v>
      </c>
      <c r="L70" s="553" t="s">
        <v>53</v>
      </c>
      <c r="M70" s="551"/>
      <c r="N70" s="552"/>
      <c r="O70" s="553"/>
      <c r="P70" s="555" t="s">
        <v>53</v>
      </c>
      <c r="Q70" s="247" t="s">
        <v>53</v>
      </c>
      <c r="R70" s="248" t="s">
        <v>53</v>
      </c>
      <c r="S70" s="555"/>
      <c r="T70" s="247"/>
      <c r="U70" s="248"/>
      <c r="V70" s="555"/>
      <c r="W70" s="247"/>
      <c r="X70" s="248"/>
      <c r="Y70" s="555"/>
      <c r="Z70" s="247"/>
      <c r="AA70" s="248"/>
      <c r="AB70" s="555"/>
      <c r="AC70" s="247"/>
      <c r="AD70" s="248"/>
      <c r="AE70" s="555"/>
      <c r="AF70" s="247"/>
      <c r="AG70" s="248"/>
      <c r="AH70" s="555"/>
      <c r="AI70" s="247"/>
      <c r="AJ70" s="248"/>
      <c r="AK70" s="251"/>
      <c r="AL70" s="247"/>
      <c r="AM70" s="248"/>
      <c r="AN70" s="246"/>
      <c r="AO70" s="247"/>
      <c r="AP70" s="248"/>
      <c r="AQ70" s="563"/>
      <c r="AR70" s="564"/>
      <c r="AS70" s="565"/>
      <c r="AT70" s="563" t="s">
        <v>53</v>
      </c>
      <c r="AU70" s="564" t="s">
        <v>53</v>
      </c>
      <c r="AV70" s="565" t="s">
        <v>53</v>
      </c>
      <c r="AW70" s="284"/>
      <c r="AX70" s="285"/>
      <c r="AY70" s="285"/>
      <c r="AZ70" s="285"/>
      <c r="BA70" s="286" t="s">
        <v>333</v>
      </c>
    </row>
    <row r="71" spans="1:53" s="118" customFormat="1" ht="12" customHeight="1" x14ac:dyDescent="0.25">
      <c r="A71" s="830" t="s">
        <v>65</v>
      </c>
      <c r="B71" s="799" t="s">
        <v>42</v>
      </c>
      <c r="C71" s="252" t="s">
        <v>185</v>
      </c>
      <c r="D71" s="547" t="s">
        <v>372</v>
      </c>
      <c r="E71" s="548">
        <v>6.01</v>
      </c>
      <c r="F71" s="549">
        <v>6.01</v>
      </c>
      <c r="G71" s="547" t="s">
        <v>256</v>
      </c>
      <c r="H71" s="548">
        <v>5.49</v>
      </c>
      <c r="I71" s="549">
        <v>5.49</v>
      </c>
      <c r="J71" s="547" t="s">
        <v>372</v>
      </c>
      <c r="K71" s="548">
        <v>6.62</v>
      </c>
      <c r="L71" s="549">
        <v>6.62</v>
      </c>
      <c r="M71" s="547" t="s">
        <v>256</v>
      </c>
      <c r="N71" s="548">
        <v>8.56</v>
      </c>
      <c r="O71" s="549">
        <v>8.56</v>
      </c>
      <c r="P71" s="550" t="s">
        <v>256</v>
      </c>
      <c r="Q71" s="244">
        <v>12.06</v>
      </c>
      <c r="R71" s="245">
        <v>12.06</v>
      </c>
      <c r="S71" s="550" t="s">
        <v>255</v>
      </c>
      <c r="T71" s="244">
        <v>8.27</v>
      </c>
      <c r="U71" s="245">
        <v>8.27</v>
      </c>
      <c r="V71" s="550" t="s">
        <v>255</v>
      </c>
      <c r="W71" s="244">
        <v>13.38</v>
      </c>
      <c r="X71" s="245">
        <v>13.38</v>
      </c>
      <c r="Y71" s="550" t="s">
        <v>257</v>
      </c>
      <c r="Z71" s="244">
        <v>22.71</v>
      </c>
      <c r="AA71" s="245">
        <v>23.42</v>
      </c>
      <c r="AB71" s="550" t="s">
        <v>330</v>
      </c>
      <c r="AC71" s="244">
        <v>35.56</v>
      </c>
      <c r="AD71" s="245">
        <v>35.56</v>
      </c>
      <c r="AE71" s="550" t="s">
        <v>263</v>
      </c>
      <c r="AF71" s="244">
        <v>63.54</v>
      </c>
      <c r="AG71" s="245">
        <v>76.77</v>
      </c>
      <c r="AH71" s="550" t="s">
        <v>370</v>
      </c>
      <c r="AI71" s="244">
        <v>163.72999999999999</v>
      </c>
      <c r="AJ71" s="245">
        <v>177.59</v>
      </c>
      <c r="AK71" s="250" t="s">
        <v>265</v>
      </c>
      <c r="AL71" s="244">
        <v>167.47</v>
      </c>
      <c r="AM71" s="245">
        <v>207.94</v>
      </c>
      <c r="AN71" s="243" t="s">
        <v>476</v>
      </c>
      <c r="AO71" s="244">
        <v>292.39999999999998</v>
      </c>
      <c r="AP71" s="245">
        <v>327.41000000000003</v>
      </c>
      <c r="AQ71" s="560" t="s">
        <v>331</v>
      </c>
      <c r="AR71" s="561">
        <v>175.34</v>
      </c>
      <c r="AS71" s="562">
        <v>175.34</v>
      </c>
      <c r="AT71" s="560" t="s">
        <v>370</v>
      </c>
      <c r="AU71" s="561">
        <v>203.41</v>
      </c>
      <c r="AV71" s="562">
        <v>203.46</v>
      </c>
      <c r="AW71" s="278" t="s">
        <v>327</v>
      </c>
      <c r="AX71" s="279">
        <v>262.44</v>
      </c>
      <c r="AY71" s="279" t="s">
        <v>53</v>
      </c>
      <c r="AZ71" s="279" t="s">
        <v>333</v>
      </c>
      <c r="BA71" s="280">
        <v>268.39</v>
      </c>
    </row>
    <row r="72" spans="1:53" s="118" customFormat="1" ht="12" customHeight="1" x14ac:dyDescent="0.25">
      <c r="A72" s="830" t="s">
        <v>65</v>
      </c>
      <c r="B72" s="800"/>
      <c r="C72" s="582" t="s">
        <v>908</v>
      </c>
      <c r="D72" s="551" t="s">
        <v>334</v>
      </c>
      <c r="E72" s="552">
        <v>24.75</v>
      </c>
      <c r="F72" s="553">
        <v>24.75</v>
      </c>
      <c r="G72" s="551" t="s">
        <v>293</v>
      </c>
      <c r="H72" s="552">
        <v>12.17</v>
      </c>
      <c r="I72" s="553">
        <v>12.17</v>
      </c>
      <c r="J72" s="551" t="s">
        <v>293</v>
      </c>
      <c r="K72" s="552">
        <v>15.34</v>
      </c>
      <c r="L72" s="553">
        <v>15.34</v>
      </c>
      <c r="M72" s="551" t="s">
        <v>335</v>
      </c>
      <c r="N72" s="552">
        <v>33.47</v>
      </c>
      <c r="O72" s="553">
        <v>33.47</v>
      </c>
      <c r="P72" s="554" t="s">
        <v>257</v>
      </c>
      <c r="Q72" s="241">
        <v>26.65</v>
      </c>
      <c r="R72" s="242">
        <v>27.4</v>
      </c>
      <c r="S72" s="554" t="s">
        <v>257</v>
      </c>
      <c r="T72" s="241">
        <v>34.74</v>
      </c>
      <c r="U72" s="242">
        <v>34.74</v>
      </c>
      <c r="V72" s="554" t="s">
        <v>335</v>
      </c>
      <c r="W72" s="241">
        <v>30.9</v>
      </c>
      <c r="X72" s="242">
        <v>30.9</v>
      </c>
      <c r="Y72" s="554" t="s">
        <v>335</v>
      </c>
      <c r="Z72" s="241">
        <v>35.54</v>
      </c>
      <c r="AA72" s="242">
        <v>35.54</v>
      </c>
      <c r="AB72" s="554" t="s">
        <v>260</v>
      </c>
      <c r="AC72" s="241">
        <v>61.28</v>
      </c>
      <c r="AD72" s="242">
        <v>65.069999999999993</v>
      </c>
      <c r="AE72" s="554" t="s">
        <v>260</v>
      </c>
      <c r="AF72" s="241">
        <v>64.680000000000007</v>
      </c>
      <c r="AG72" s="242">
        <v>65.23</v>
      </c>
      <c r="AH72" s="554" t="s">
        <v>259</v>
      </c>
      <c r="AI72" s="241">
        <v>90.78</v>
      </c>
      <c r="AJ72" s="242">
        <v>91.73</v>
      </c>
      <c r="AK72" s="249" t="s">
        <v>297</v>
      </c>
      <c r="AL72" s="241">
        <v>176.23</v>
      </c>
      <c r="AM72" s="242">
        <v>204.08</v>
      </c>
      <c r="AN72" s="144" t="s">
        <v>324</v>
      </c>
      <c r="AO72" s="241">
        <v>140.37</v>
      </c>
      <c r="AP72" s="242">
        <v>142.16</v>
      </c>
      <c r="AQ72" s="560" t="s">
        <v>259</v>
      </c>
      <c r="AR72" s="561">
        <v>119.9</v>
      </c>
      <c r="AS72" s="562">
        <v>123.58</v>
      </c>
      <c r="AT72" s="560" t="s">
        <v>295</v>
      </c>
      <c r="AU72" s="561">
        <v>178.26</v>
      </c>
      <c r="AV72" s="562">
        <v>178.26</v>
      </c>
      <c r="AW72" s="281" t="s">
        <v>263</v>
      </c>
      <c r="AX72" s="282">
        <v>85.2</v>
      </c>
      <c r="AY72" s="282" t="s">
        <v>333</v>
      </c>
      <c r="AZ72" s="282" t="s">
        <v>333</v>
      </c>
      <c r="BA72" s="283">
        <v>85.2</v>
      </c>
    </row>
    <row r="73" spans="1:53" s="118" customFormat="1" ht="12" customHeight="1" x14ac:dyDescent="0.25">
      <c r="A73" s="830" t="s">
        <v>65</v>
      </c>
      <c r="B73" s="801"/>
      <c r="C73" s="671" t="s">
        <v>909</v>
      </c>
      <c r="D73" s="551"/>
      <c r="E73" s="552"/>
      <c r="F73" s="553"/>
      <c r="G73" s="551"/>
      <c r="H73" s="552"/>
      <c r="I73" s="553"/>
      <c r="J73" s="551"/>
      <c r="K73" s="552"/>
      <c r="L73" s="553"/>
      <c r="M73" s="551"/>
      <c r="N73" s="552"/>
      <c r="O73" s="553"/>
      <c r="P73" s="555" t="s">
        <v>53</v>
      </c>
      <c r="Q73" s="247" t="s">
        <v>53</v>
      </c>
      <c r="R73" s="248" t="s">
        <v>53</v>
      </c>
      <c r="S73" s="555"/>
      <c r="T73" s="247"/>
      <c r="U73" s="248"/>
      <c r="V73" s="555" t="s">
        <v>53</v>
      </c>
      <c r="W73" s="247" t="s">
        <v>53</v>
      </c>
      <c r="X73" s="248" t="s">
        <v>53</v>
      </c>
      <c r="Y73" s="555" t="s">
        <v>53</v>
      </c>
      <c r="Z73" s="247" t="s">
        <v>53</v>
      </c>
      <c r="AA73" s="248" t="s">
        <v>53</v>
      </c>
      <c r="AB73" s="555" t="s">
        <v>334</v>
      </c>
      <c r="AC73" s="247">
        <v>6.74</v>
      </c>
      <c r="AD73" s="248">
        <v>6.74</v>
      </c>
      <c r="AE73" s="555" t="s">
        <v>334</v>
      </c>
      <c r="AF73" s="247">
        <v>13.75</v>
      </c>
      <c r="AG73" s="248">
        <v>13.75</v>
      </c>
      <c r="AH73" s="555" t="s">
        <v>53</v>
      </c>
      <c r="AI73" s="247" t="s">
        <v>53</v>
      </c>
      <c r="AJ73" s="248" t="s">
        <v>53</v>
      </c>
      <c r="AK73" s="251" t="s">
        <v>334</v>
      </c>
      <c r="AL73" s="247">
        <v>22.12</v>
      </c>
      <c r="AM73" s="248">
        <v>22.12</v>
      </c>
      <c r="AN73" s="246" t="s">
        <v>53</v>
      </c>
      <c r="AO73" s="247" t="s">
        <v>53</v>
      </c>
      <c r="AP73" s="248" t="s">
        <v>53</v>
      </c>
      <c r="AQ73" s="563" t="s">
        <v>53</v>
      </c>
      <c r="AR73" s="564" t="s">
        <v>53</v>
      </c>
      <c r="AS73" s="565" t="s">
        <v>53</v>
      </c>
      <c r="AT73" s="560" t="s">
        <v>256</v>
      </c>
      <c r="AU73" s="561">
        <v>15.02</v>
      </c>
      <c r="AV73" s="562">
        <v>15.02</v>
      </c>
      <c r="AW73" s="503" t="s">
        <v>372</v>
      </c>
      <c r="AX73" s="504">
        <v>12.57</v>
      </c>
      <c r="AY73" s="504" t="s">
        <v>333</v>
      </c>
      <c r="AZ73" s="504" t="s">
        <v>333</v>
      </c>
      <c r="BA73" s="579">
        <v>12.57</v>
      </c>
    </row>
    <row r="74" spans="1:53" s="118" customFormat="1" ht="12" customHeight="1" x14ac:dyDescent="0.25">
      <c r="A74" s="827" t="s">
        <v>30</v>
      </c>
      <c r="B74" s="831" t="s">
        <v>39</v>
      </c>
      <c r="C74" s="234" t="s">
        <v>123</v>
      </c>
      <c r="D74" s="566" t="s">
        <v>335</v>
      </c>
      <c r="E74" s="567">
        <v>40.454999999999998</v>
      </c>
      <c r="F74" s="568">
        <v>41.454999999999998</v>
      </c>
      <c r="G74" s="566" t="s">
        <v>258</v>
      </c>
      <c r="H74" s="567">
        <v>48.87</v>
      </c>
      <c r="I74" s="568">
        <v>50.6</v>
      </c>
      <c r="J74" s="566" t="s">
        <v>294</v>
      </c>
      <c r="K74" s="567">
        <v>40.29</v>
      </c>
      <c r="L74" s="568">
        <v>50.32</v>
      </c>
      <c r="M74" s="566" t="s">
        <v>332</v>
      </c>
      <c r="N74" s="567">
        <v>66.45</v>
      </c>
      <c r="O74" s="568">
        <v>136.78</v>
      </c>
      <c r="P74" s="229" t="s">
        <v>325</v>
      </c>
      <c r="Q74" s="230">
        <v>130.41999999999999</v>
      </c>
      <c r="R74" s="231">
        <v>222.15</v>
      </c>
      <c r="S74" s="229" t="s">
        <v>545</v>
      </c>
      <c r="T74" s="230">
        <v>233.32</v>
      </c>
      <c r="U74" s="231">
        <v>284.8</v>
      </c>
      <c r="V74" s="229" t="s">
        <v>476</v>
      </c>
      <c r="W74" s="230">
        <v>392.49</v>
      </c>
      <c r="X74" s="231">
        <v>399.43</v>
      </c>
      <c r="Y74" s="229" t="s">
        <v>267</v>
      </c>
      <c r="Z74" s="230">
        <v>182.34</v>
      </c>
      <c r="AA74" s="231">
        <v>219.02</v>
      </c>
      <c r="AB74" s="229" t="s">
        <v>282</v>
      </c>
      <c r="AC74" s="230">
        <v>432.02</v>
      </c>
      <c r="AD74" s="231">
        <v>665.88</v>
      </c>
      <c r="AE74" s="229" t="s">
        <v>276</v>
      </c>
      <c r="AF74" s="230">
        <v>495.47590000000002</v>
      </c>
      <c r="AG74" s="231">
        <v>965.16589999999997</v>
      </c>
      <c r="AH74" s="229" t="s">
        <v>387</v>
      </c>
      <c r="AI74" s="230">
        <v>759.58590000000004</v>
      </c>
      <c r="AJ74" s="231">
        <v>1606.1858999999999</v>
      </c>
      <c r="AK74" s="238" t="s">
        <v>847</v>
      </c>
      <c r="AL74" s="230">
        <v>1406.2759000000001</v>
      </c>
      <c r="AM74" s="231">
        <v>2022.6659</v>
      </c>
      <c r="AN74" s="240" t="s">
        <v>388</v>
      </c>
      <c r="AO74" s="230">
        <v>1724.7859000000001</v>
      </c>
      <c r="AP74" s="231">
        <v>2278.8676999999998</v>
      </c>
      <c r="AQ74" s="560" t="s">
        <v>608</v>
      </c>
      <c r="AR74" s="561">
        <v>1967.7759000000001</v>
      </c>
      <c r="AS74" s="562">
        <v>2910.6318999999999</v>
      </c>
      <c r="AT74" s="557" t="s">
        <v>746</v>
      </c>
      <c r="AU74" s="558">
        <v>2416.5508</v>
      </c>
      <c r="AV74" s="559">
        <v>3919.6068</v>
      </c>
      <c r="AW74" s="505" t="s">
        <v>559</v>
      </c>
      <c r="AX74" s="506">
        <v>2885.4936200000002</v>
      </c>
      <c r="AY74" s="506">
        <v>418.50707</v>
      </c>
      <c r="AZ74" s="506">
        <v>949.16</v>
      </c>
      <c r="BA74" s="580">
        <v>4254.63069</v>
      </c>
    </row>
    <row r="75" spans="1:53" s="118" customFormat="1" ht="12" customHeight="1" x14ac:dyDescent="0.25">
      <c r="A75" s="827"/>
      <c r="B75" s="832"/>
      <c r="C75" s="232" t="s">
        <v>189</v>
      </c>
      <c r="D75" s="569" t="s">
        <v>225</v>
      </c>
      <c r="E75" s="570">
        <v>796.08299999999997</v>
      </c>
      <c r="F75" s="571">
        <v>912.48299999999995</v>
      </c>
      <c r="G75" s="569" t="s">
        <v>314</v>
      </c>
      <c r="H75" s="570">
        <v>700.38300000000004</v>
      </c>
      <c r="I75" s="571">
        <v>796.76300000000003</v>
      </c>
      <c r="J75" s="569" t="s">
        <v>366</v>
      </c>
      <c r="K75" s="570">
        <v>726.52200000000005</v>
      </c>
      <c r="L75" s="571">
        <v>876.85799999999995</v>
      </c>
      <c r="M75" s="569" t="s">
        <v>272</v>
      </c>
      <c r="N75" s="570">
        <v>854.04100000000005</v>
      </c>
      <c r="O75" s="571">
        <v>1118.8810000000001</v>
      </c>
      <c r="P75" s="199" t="s">
        <v>477</v>
      </c>
      <c r="Q75" s="200">
        <v>1109.01</v>
      </c>
      <c r="R75" s="201">
        <v>1438.54</v>
      </c>
      <c r="S75" s="199" t="s">
        <v>444</v>
      </c>
      <c r="T75" s="200">
        <v>1307.55</v>
      </c>
      <c r="U75" s="201">
        <v>1566.57</v>
      </c>
      <c r="V75" s="199" t="s">
        <v>450</v>
      </c>
      <c r="W75" s="200">
        <v>1214.3800000000001</v>
      </c>
      <c r="X75" s="201">
        <v>1436.76</v>
      </c>
      <c r="Y75" s="199" t="s">
        <v>308</v>
      </c>
      <c r="Z75" s="200">
        <v>1624.99</v>
      </c>
      <c r="AA75" s="201">
        <v>2054.1</v>
      </c>
      <c r="AB75" s="199" t="s">
        <v>705</v>
      </c>
      <c r="AC75" s="200">
        <v>1552.644</v>
      </c>
      <c r="AD75" s="201">
        <v>2174.904</v>
      </c>
      <c r="AE75" s="199" t="s">
        <v>595</v>
      </c>
      <c r="AF75" s="200">
        <v>1339.5436</v>
      </c>
      <c r="AG75" s="201">
        <v>2062.4735999999998</v>
      </c>
      <c r="AH75" s="199" t="s">
        <v>467</v>
      </c>
      <c r="AI75" s="200">
        <v>1508.2727</v>
      </c>
      <c r="AJ75" s="201">
        <v>2389.0427</v>
      </c>
      <c r="AK75" s="225" t="s">
        <v>468</v>
      </c>
      <c r="AL75" s="200">
        <v>1722.0377000000001</v>
      </c>
      <c r="AM75" s="201">
        <v>2160.8411999999998</v>
      </c>
      <c r="AN75" s="222" t="s">
        <v>508</v>
      </c>
      <c r="AO75" s="200">
        <v>1388.7207000000001</v>
      </c>
      <c r="AP75" s="201">
        <v>1918.7376999999999</v>
      </c>
      <c r="AQ75" s="560" t="s">
        <v>684</v>
      </c>
      <c r="AR75" s="561">
        <v>1567.7370000000001</v>
      </c>
      <c r="AS75" s="562">
        <v>1808.8209999999999</v>
      </c>
      <c r="AT75" s="560" t="s">
        <v>717</v>
      </c>
      <c r="AU75" s="561">
        <v>1526.8277</v>
      </c>
      <c r="AV75" s="562">
        <v>1719.9067</v>
      </c>
      <c r="AW75" s="290" t="s">
        <v>312</v>
      </c>
      <c r="AX75" s="291">
        <v>1324.696025</v>
      </c>
      <c r="AY75" s="291">
        <v>82.470828999999995</v>
      </c>
      <c r="AZ75" s="291">
        <v>112.8185</v>
      </c>
      <c r="BA75" s="292">
        <v>1519.9853539999999</v>
      </c>
    </row>
    <row r="76" spans="1:53" s="118" customFormat="1" ht="12" customHeight="1" x14ac:dyDescent="0.25">
      <c r="A76" s="827"/>
      <c r="B76" s="832"/>
      <c r="C76" s="235" t="s">
        <v>910</v>
      </c>
      <c r="D76" s="569" t="s">
        <v>53</v>
      </c>
      <c r="E76" s="570" t="s">
        <v>53</v>
      </c>
      <c r="F76" s="571" t="s">
        <v>53</v>
      </c>
      <c r="G76" s="569" t="s">
        <v>53</v>
      </c>
      <c r="H76" s="570" t="s">
        <v>53</v>
      </c>
      <c r="I76" s="571" t="s">
        <v>53</v>
      </c>
      <c r="J76" s="569" t="s">
        <v>53</v>
      </c>
      <c r="K76" s="570" t="s">
        <v>53</v>
      </c>
      <c r="L76" s="571" t="s">
        <v>53</v>
      </c>
      <c r="M76" s="569" t="s">
        <v>53</v>
      </c>
      <c r="N76" s="570" t="s">
        <v>53</v>
      </c>
      <c r="O76" s="571" t="s">
        <v>53</v>
      </c>
      <c r="P76" s="199" t="s">
        <v>372</v>
      </c>
      <c r="Q76" s="200" t="s">
        <v>53</v>
      </c>
      <c r="R76" s="201">
        <v>24.89</v>
      </c>
      <c r="S76" s="199" t="s">
        <v>256</v>
      </c>
      <c r="T76" s="200">
        <v>40.270000000000003</v>
      </c>
      <c r="U76" s="201">
        <v>40.270000000000003</v>
      </c>
      <c r="V76" s="199" t="s">
        <v>255</v>
      </c>
      <c r="W76" s="200">
        <v>45.22</v>
      </c>
      <c r="X76" s="201">
        <v>45.22</v>
      </c>
      <c r="Y76" s="199" t="s">
        <v>335</v>
      </c>
      <c r="Z76" s="200">
        <v>63.59</v>
      </c>
      <c r="AA76" s="201">
        <v>75.010000000000005</v>
      </c>
      <c r="AB76" s="199" t="s">
        <v>335</v>
      </c>
      <c r="AC76" s="200">
        <v>52.85</v>
      </c>
      <c r="AD76" s="201">
        <v>69.12</v>
      </c>
      <c r="AE76" s="199" t="s">
        <v>336</v>
      </c>
      <c r="AF76" s="200">
        <v>86.39</v>
      </c>
      <c r="AG76" s="201">
        <v>179.07</v>
      </c>
      <c r="AH76" s="199" t="s">
        <v>362</v>
      </c>
      <c r="AI76" s="200">
        <v>170.68</v>
      </c>
      <c r="AJ76" s="201">
        <v>296.49</v>
      </c>
      <c r="AK76" s="225" t="s">
        <v>325</v>
      </c>
      <c r="AL76" s="200">
        <v>249.62</v>
      </c>
      <c r="AM76" s="201">
        <v>451.53</v>
      </c>
      <c r="AN76" s="222" t="s">
        <v>371</v>
      </c>
      <c r="AO76" s="200">
        <v>568.58000000000004</v>
      </c>
      <c r="AP76" s="201">
        <v>707.73</v>
      </c>
      <c r="AQ76" s="560" t="s">
        <v>299</v>
      </c>
      <c r="AR76" s="561">
        <v>639.28</v>
      </c>
      <c r="AS76" s="562">
        <v>664.59</v>
      </c>
      <c r="AT76" s="560" t="s">
        <v>416</v>
      </c>
      <c r="AU76" s="561">
        <v>471.02</v>
      </c>
      <c r="AV76" s="562">
        <v>555.48400000000004</v>
      </c>
      <c r="AW76" s="290" t="s">
        <v>225</v>
      </c>
      <c r="AX76" s="291">
        <v>580.82000000000005</v>
      </c>
      <c r="AY76" s="291" t="s">
        <v>53</v>
      </c>
      <c r="AZ76" s="291">
        <v>128.22</v>
      </c>
      <c r="BA76" s="292">
        <v>712.36</v>
      </c>
    </row>
    <row r="77" spans="1:53" s="118" customFormat="1" ht="12" customHeight="1" x14ac:dyDescent="0.25">
      <c r="A77" s="827"/>
      <c r="B77" s="832"/>
      <c r="C77" s="235" t="s">
        <v>911</v>
      </c>
      <c r="D77" s="569" t="s">
        <v>53</v>
      </c>
      <c r="E77" s="570" t="s">
        <v>53</v>
      </c>
      <c r="F77" s="571" t="s">
        <v>53</v>
      </c>
      <c r="G77" s="569" t="s">
        <v>53</v>
      </c>
      <c r="H77" s="570" t="s">
        <v>53</v>
      </c>
      <c r="I77" s="571" t="s">
        <v>53</v>
      </c>
      <c r="J77" s="569" t="s">
        <v>53</v>
      </c>
      <c r="K77" s="570" t="s">
        <v>53</v>
      </c>
      <c r="L77" s="571" t="s">
        <v>53</v>
      </c>
      <c r="M77" s="569" t="s">
        <v>255</v>
      </c>
      <c r="N77" s="570">
        <v>32.270000000000003</v>
      </c>
      <c r="O77" s="571">
        <v>33.159999999999997</v>
      </c>
      <c r="P77" s="199" t="s">
        <v>292</v>
      </c>
      <c r="Q77" s="200">
        <v>49.33</v>
      </c>
      <c r="R77" s="201">
        <v>49.33</v>
      </c>
      <c r="S77" s="199" t="s">
        <v>292</v>
      </c>
      <c r="T77" s="200">
        <v>39.6</v>
      </c>
      <c r="U77" s="201">
        <v>49.41</v>
      </c>
      <c r="V77" s="199" t="s">
        <v>256</v>
      </c>
      <c r="W77" s="200">
        <v>25.17</v>
      </c>
      <c r="X77" s="201">
        <v>25.17</v>
      </c>
      <c r="Y77" s="199" t="s">
        <v>255</v>
      </c>
      <c r="Z77" s="200">
        <v>12.18</v>
      </c>
      <c r="AA77" s="201">
        <v>12.18</v>
      </c>
      <c r="AB77" s="199" t="s">
        <v>323</v>
      </c>
      <c r="AC77" s="200">
        <v>163.01</v>
      </c>
      <c r="AD77" s="201">
        <v>173.48</v>
      </c>
      <c r="AE77" s="199" t="s">
        <v>298</v>
      </c>
      <c r="AF77" s="200">
        <v>142.87</v>
      </c>
      <c r="AG77" s="201">
        <v>234.6</v>
      </c>
      <c r="AH77" s="199" t="s">
        <v>299</v>
      </c>
      <c r="AI77" s="200">
        <v>125.72</v>
      </c>
      <c r="AJ77" s="201">
        <v>287.14999999999998</v>
      </c>
      <c r="AK77" s="225" t="s">
        <v>300</v>
      </c>
      <c r="AL77" s="200">
        <v>330.03</v>
      </c>
      <c r="AM77" s="201">
        <v>379.33</v>
      </c>
      <c r="AN77" s="222" t="s">
        <v>224</v>
      </c>
      <c r="AO77" s="200">
        <v>415.5</v>
      </c>
      <c r="AP77" s="201">
        <v>458.54</v>
      </c>
      <c r="AQ77" s="560" t="s">
        <v>337</v>
      </c>
      <c r="AR77" s="561">
        <v>413.17</v>
      </c>
      <c r="AS77" s="562">
        <v>600.19000000000005</v>
      </c>
      <c r="AT77" s="560" t="s">
        <v>274</v>
      </c>
      <c r="AU77" s="561">
        <v>646.33000000000004</v>
      </c>
      <c r="AV77" s="562">
        <v>1021.6319999999999</v>
      </c>
      <c r="AW77" s="290" t="s">
        <v>272</v>
      </c>
      <c r="AX77" s="291">
        <v>458.83</v>
      </c>
      <c r="AY77" s="291">
        <v>58.59</v>
      </c>
      <c r="AZ77" s="291">
        <v>149.24</v>
      </c>
      <c r="BA77" s="292">
        <v>666.66</v>
      </c>
    </row>
    <row r="78" spans="1:53" s="118" customFormat="1" ht="12" customHeight="1" x14ac:dyDescent="0.25">
      <c r="A78" s="827"/>
      <c r="B78" s="832"/>
      <c r="C78" s="235" t="s">
        <v>912</v>
      </c>
      <c r="D78" s="569" t="s">
        <v>334</v>
      </c>
      <c r="E78" s="570">
        <v>14.54</v>
      </c>
      <c r="F78" s="571">
        <v>16.079999999999998</v>
      </c>
      <c r="G78" s="569" t="s">
        <v>256</v>
      </c>
      <c r="H78" s="570">
        <v>26.8</v>
      </c>
      <c r="I78" s="571">
        <v>28.34</v>
      </c>
      <c r="J78" s="569" t="s">
        <v>335</v>
      </c>
      <c r="K78" s="570">
        <v>34.01</v>
      </c>
      <c r="L78" s="571">
        <v>37.950000000000003</v>
      </c>
      <c r="M78" s="569" t="s">
        <v>368</v>
      </c>
      <c r="N78" s="570">
        <v>23.98</v>
      </c>
      <c r="O78" s="571">
        <v>48.295999999999999</v>
      </c>
      <c r="P78" s="199" t="s">
        <v>292</v>
      </c>
      <c r="Q78" s="200">
        <v>32.520000000000003</v>
      </c>
      <c r="R78" s="201">
        <v>36.979999999999997</v>
      </c>
      <c r="S78" s="199" t="s">
        <v>292</v>
      </c>
      <c r="T78" s="200">
        <v>30.56</v>
      </c>
      <c r="U78" s="201">
        <v>34.119999999999997</v>
      </c>
      <c r="V78" s="199" t="s">
        <v>372</v>
      </c>
      <c r="W78" s="200">
        <v>20.61</v>
      </c>
      <c r="X78" s="201">
        <v>20.61</v>
      </c>
      <c r="Y78" s="199" t="s">
        <v>372</v>
      </c>
      <c r="Z78" s="200">
        <v>15.42</v>
      </c>
      <c r="AA78" s="201">
        <v>15.42</v>
      </c>
      <c r="AB78" s="199" t="s">
        <v>294</v>
      </c>
      <c r="AC78" s="200">
        <v>27.23</v>
      </c>
      <c r="AD78" s="201">
        <v>60.78</v>
      </c>
      <c r="AE78" s="199" t="s">
        <v>294</v>
      </c>
      <c r="AF78" s="200">
        <v>40.49</v>
      </c>
      <c r="AG78" s="201">
        <v>56.69</v>
      </c>
      <c r="AH78" s="199" t="s">
        <v>260</v>
      </c>
      <c r="AI78" s="200">
        <v>49.55</v>
      </c>
      <c r="AJ78" s="201">
        <v>60.97</v>
      </c>
      <c r="AK78" s="225" t="s">
        <v>259</v>
      </c>
      <c r="AL78" s="200">
        <v>96.35</v>
      </c>
      <c r="AM78" s="201">
        <v>120.99</v>
      </c>
      <c r="AN78" s="222" t="s">
        <v>336</v>
      </c>
      <c r="AO78" s="200">
        <v>69.8</v>
      </c>
      <c r="AP78" s="201">
        <v>75.53</v>
      </c>
      <c r="AQ78" s="560" t="s">
        <v>279</v>
      </c>
      <c r="AR78" s="561">
        <v>141.37</v>
      </c>
      <c r="AS78" s="562">
        <v>156.95699999999999</v>
      </c>
      <c r="AT78" s="560" t="s">
        <v>280</v>
      </c>
      <c r="AU78" s="561">
        <v>149.37700000000001</v>
      </c>
      <c r="AV78" s="562">
        <v>170.74700000000001</v>
      </c>
      <c r="AW78" s="290" t="s">
        <v>281</v>
      </c>
      <c r="AX78" s="291">
        <v>526.37</v>
      </c>
      <c r="AY78" s="291">
        <v>5.27</v>
      </c>
      <c r="AZ78" s="291">
        <v>72.569999999999993</v>
      </c>
      <c r="BA78" s="292">
        <v>604.21</v>
      </c>
    </row>
    <row r="79" spans="1:53" s="118" customFormat="1" ht="12" customHeight="1" x14ac:dyDescent="0.25">
      <c r="A79" s="827"/>
      <c r="B79" s="832"/>
      <c r="C79" s="235" t="s">
        <v>914</v>
      </c>
      <c r="D79" s="569"/>
      <c r="E79" s="570"/>
      <c r="F79" s="571"/>
      <c r="G79" s="569"/>
      <c r="H79" s="570"/>
      <c r="I79" s="571"/>
      <c r="J79" s="569"/>
      <c r="K79" s="570"/>
      <c r="L79" s="571"/>
      <c r="M79" s="569"/>
      <c r="N79" s="570"/>
      <c r="O79" s="571"/>
      <c r="P79" s="199" t="s">
        <v>255</v>
      </c>
      <c r="Q79" s="200">
        <v>0.64</v>
      </c>
      <c r="R79" s="201">
        <v>0.64</v>
      </c>
      <c r="S79" s="199" t="s">
        <v>372</v>
      </c>
      <c r="T79" s="200">
        <v>0.25</v>
      </c>
      <c r="U79" s="201">
        <v>0.25</v>
      </c>
      <c r="V79" s="199" t="s">
        <v>372</v>
      </c>
      <c r="W79" s="200">
        <v>0.35</v>
      </c>
      <c r="X79" s="201">
        <v>0.35</v>
      </c>
      <c r="Y79" s="199" t="s">
        <v>53</v>
      </c>
      <c r="Z79" s="200" t="s">
        <v>53</v>
      </c>
      <c r="AA79" s="201" t="s">
        <v>53</v>
      </c>
      <c r="AB79" s="199" t="s">
        <v>53</v>
      </c>
      <c r="AC79" s="200" t="s">
        <v>53</v>
      </c>
      <c r="AD79" s="201" t="s">
        <v>53</v>
      </c>
      <c r="AE79" s="199" t="s">
        <v>53</v>
      </c>
      <c r="AF79" s="200" t="s">
        <v>53</v>
      </c>
      <c r="AG79" s="201" t="s">
        <v>53</v>
      </c>
      <c r="AH79" s="199"/>
      <c r="AI79" s="200"/>
      <c r="AJ79" s="201"/>
      <c r="AK79" s="225"/>
      <c r="AL79" s="200"/>
      <c r="AM79" s="201"/>
      <c r="AN79" s="222" t="s">
        <v>372</v>
      </c>
      <c r="AO79" s="200">
        <v>0.96</v>
      </c>
      <c r="AP79" s="201">
        <v>3.7</v>
      </c>
      <c r="AQ79" s="560"/>
      <c r="AR79" s="561"/>
      <c r="AS79" s="562"/>
      <c r="AT79" s="560"/>
      <c r="AU79" s="561"/>
      <c r="AV79" s="562"/>
      <c r="AW79" s="290" t="s">
        <v>53</v>
      </c>
      <c r="AX79" s="291" t="s">
        <v>53</v>
      </c>
      <c r="AY79" s="291" t="s">
        <v>53</v>
      </c>
      <c r="AZ79" s="291" t="s">
        <v>53</v>
      </c>
      <c r="BA79" s="292"/>
    </row>
    <row r="80" spans="1:53" s="118" customFormat="1" ht="12" customHeight="1" x14ac:dyDescent="0.25">
      <c r="A80" s="827"/>
      <c r="B80" s="832"/>
      <c r="C80" s="232" t="s">
        <v>187</v>
      </c>
      <c r="D80" s="569"/>
      <c r="E80" s="570"/>
      <c r="F80" s="571"/>
      <c r="G80" s="569" t="s">
        <v>53</v>
      </c>
      <c r="H80" s="570" t="s">
        <v>53</v>
      </c>
      <c r="I80" s="571" t="s">
        <v>53</v>
      </c>
      <c r="J80" s="569" t="s">
        <v>53</v>
      </c>
      <c r="K80" s="570" t="s">
        <v>53</v>
      </c>
      <c r="L80" s="571" t="s">
        <v>53</v>
      </c>
      <c r="M80" s="569" t="s">
        <v>53</v>
      </c>
      <c r="N80" s="570" t="s">
        <v>53</v>
      </c>
      <c r="O80" s="571" t="s">
        <v>53</v>
      </c>
      <c r="P80" s="199" t="s">
        <v>372</v>
      </c>
      <c r="Q80" s="200" t="s">
        <v>53</v>
      </c>
      <c r="R80" s="201">
        <v>32.71</v>
      </c>
      <c r="S80" s="199" t="s">
        <v>53</v>
      </c>
      <c r="T80" s="200" t="s">
        <v>53</v>
      </c>
      <c r="U80" s="201" t="s">
        <v>53</v>
      </c>
      <c r="V80" s="199" t="s">
        <v>53</v>
      </c>
      <c r="W80" s="200" t="s">
        <v>53</v>
      </c>
      <c r="X80" s="201" t="s">
        <v>53</v>
      </c>
      <c r="Y80" s="199" t="s">
        <v>53</v>
      </c>
      <c r="Z80" s="200" t="s">
        <v>53</v>
      </c>
      <c r="AA80" s="201" t="s">
        <v>53</v>
      </c>
      <c r="AB80" s="199" t="s">
        <v>334</v>
      </c>
      <c r="AC80" s="200">
        <v>41.11</v>
      </c>
      <c r="AD80" s="201">
        <v>56.84</v>
      </c>
      <c r="AE80" s="199" t="s">
        <v>335</v>
      </c>
      <c r="AF80" s="200">
        <v>33.090000000000003</v>
      </c>
      <c r="AG80" s="201">
        <v>86.15</v>
      </c>
      <c r="AH80" s="199" t="s">
        <v>255</v>
      </c>
      <c r="AI80" s="200">
        <v>20.29</v>
      </c>
      <c r="AJ80" s="201">
        <v>48.94</v>
      </c>
      <c r="AK80" s="225" t="s">
        <v>293</v>
      </c>
      <c r="AL80" s="200">
        <v>26.1</v>
      </c>
      <c r="AM80" s="201">
        <v>65.03</v>
      </c>
      <c r="AN80" s="222" t="s">
        <v>293</v>
      </c>
      <c r="AO80" s="200">
        <v>45.94</v>
      </c>
      <c r="AP80" s="201">
        <v>105.19</v>
      </c>
      <c r="AQ80" s="560" t="s">
        <v>256</v>
      </c>
      <c r="AR80" s="561">
        <v>13.53</v>
      </c>
      <c r="AS80" s="562">
        <v>47.72</v>
      </c>
      <c r="AT80" s="560" t="s">
        <v>372</v>
      </c>
      <c r="AU80" s="561">
        <v>12.98</v>
      </c>
      <c r="AV80" s="562">
        <v>38.6</v>
      </c>
      <c r="AW80" s="222" t="s">
        <v>53</v>
      </c>
      <c r="AX80" s="200" t="s">
        <v>53</v>
      </c>
      <c r="AY80" s="200" t="s">
        <v>53</v>
      </c>
      <c r="AZ80" s="200" t="s">
        <v>53</v>
      </c>
      <c r="BA80" s="201"/>
    </row>
    <row r="81" spans="1:53" s="118" customFormat="1" ht="12" customHeight="1" x14ac:dyDescent="0.25">
      <c r="A81" s="827"/>
      <c r="B81" s="832" t="s">
        <v>50</v>
      </c>
      <c r="C81" s="234" t="s">
        <v>192</v>
      </c>
      <c r="D81" s="566" t="s">
        <v>301</v>
      </c>
      <c r="E81" s="567">
        <v>875.27300000000002</v>
      </c>
      <c r="F81" s="568">
        <v>905.49300000000005</v>
      </c>
      <c r="G81" s="566" t="s">
        <v>270</v>
      </c>
      <c r="H81" s="567">
        <v>924.16600000000005</v>
      </c>
      <c r="I81" s="568">
        <v>982.81600000000003</v>
      </c>
      <c r="J81" s="566" t="s">
        <v>315</v>
      </c>
      <c r="K81" s="567">
        <v>885.91</v>
      </c>
      <c r="L81" s="568">
        <v>995.09140000000002</v>
      </c>
      <c r="M81" s="566" t="s">
        <v>273</v>
      </c>
      <c r="N81" s="567">
        <v>971.54399999999998</v>
      </c>
      <c r="O81" s="568">
        <v>1126.434</v>
      </c>
      <c r="P81" s="229" t="s">
        <v>283</v>
      </c>
      <c r="Q81" s="230">
        <v>1178.624</v>
      </c>
      <c r="R81" s="231">
        <v>1254.374</v>
      </c>
      <c r="S81" s="229" t="s">
        <v>745</v>
      </c>
      <c r="T81" s="230">
        <v>1068.288</v>
      </c>
      <c r="U81" s="231">
        <v>1110.098</v>
      </c>
      <c r="V81" s="229" t="s">
        <v>228</v>
      </c>
      <c r="W81" s="230">
        <v>1133.6780000000001</v>
      </c>
      <c r="X81" s="231">
        <v>1153.288</v>
      </c>
      <c r="Y81" s="229" t="s">
        <v>284</v>
      </c>
      <c r="Z81" s="230">
        <v>1084.078</v>
      </c>
      <c r="AA81" s="231">
        <v>1317.288</v>
      </c>
      <c r="AB81" s="229" t="s">
        <v>278</v>
      </c>
      <c r="AC81" s="230">
        <v>1330.028</v>
      </c>
      <c r="AD81" s="231">
        <v>1960.1179999999999</v>
      </c>
      <c r="AE81" s="229" t="s">
        <v>310</v>
      </c>
      <c r="AF81" s="230">
        <v>1843.7066</v>
      </c>
      <c r="AG81" s="231">
        <v>2585.8865000000001</v>
      </c>
      <c r="AH81" s="229" t="s">
        <v>507</v>
      </c>
      <c r="AI81" s="230">
        <v>2014.7166</v>
      </c>
      <c r="AJ81" s="231">
        <v>2693.4666000000002</v>
      </c>
      <c r="AK81" s="238" t="s">
        <v>636</v>
      </c>
      <c r="AL81" s="230">
        <v>2265.348</v>
      </c>
      <c r="AM81" s="231">
        <v>2875.808</v>
      </c>
      <c r="AN81" s="240" t="s">
        <v>713</v>
      </c>
      <c r="AO81" s="230">
        <v>2413.27</v>
      </c>
      <c r="AP81" s="231">
        <v>3177.88</v>
      </c>
      <c r="AQ81" s="557" t="s">
        <v>455</v>
      </c>
      <c r="AR81" s="558">
        <v>3206.0810000000001</v>
      </c>
      <c r="AS81" s="559">
        <v>3532.8009999999999</v>
      </c>
      <c r="AT81" s="557" t="s">
        <v>838</v>
      </c>
      <c r="AU81" s="558">
        <v>3133.0349999999999</v>
      </c>
      <c r="AV81" s="559">
        <v>3700.0650000000001</v>
      </c>
      <c r="AW81" s="278" t="s">
        <v>521</v>
      </c>
      <c r="AX81" s="279">
        <v>3083.7899229999998</v>
      </c>
      <c r="AY81" s="279">
        <v>200.37480400000001</v>
      </c>
      <c r="AZ81" s="279">
        <v>291.13783899999999</v>
      </c>
      <c r="BA81" s="280">
        <v>3581.2725660000001</v>
      </c>
    </row>
    <row r="82" spans="1:53" s="118" customFormat="1" ht="12" customHeight="1" x14ac:dyDescent="0.25">
      <c r="A82" s="827"/>
      <c r="B82" s="832"/>
      <c r="C82" s="235" t="s">
        <v>945</v>
      </c>
      <c r="D82" s="569"/>
      <c r="E82" s="570"/>
      <c r="F82" s="571"/>
      <c r="G82" s="569"/>
      <c r="H82" s="570"/>
      <c r="I82" s="571"/>
      <c r="J82" s="569"/>
      <c r="K82" s="570"/>
      <c r="L82" s="571"/>
      <c r="M82" s="569"/>
      <c r="N82" s="570"/>
      <c r="O82" s="571"/>
      <c r="P82" s="199"/>
      <c r="Q82" s="200"/>
      <c r="R82" s="201"/>
      <c r="S82" s="199"/>
      <c r="T82" s="200"/>
      <c r="U82" s="201"/>
      <c r="V82" s="199"/>
      <c r="W82" s="200"/>
      <c r="X82" s="201"/>
      <c r="Y82" s="199"/>
      <c r="Z82" s="200"/>
      <c r="AA82" s="201"/>
      <c r="AB82" s="199"/>
      <c r="AC82" s="200"/>
      <c r="AD82" s="201"/>
      <c r="AE82" s="199"/>
      <c r="AF82" s="200"/>
      <c r="AG82" s="201"/>
      <c r="AH82" s="199"/>
      <c r="AI82" s="200"/>
      <c r="AJ82" s="201"/>
      <c r="AK82" s="225"/>
      <c r="AL82" s="200"/>
      <c r="AM82" s="201"/>
      <c r="AN82" s="222"/>
      <c r="AO82" s="200"/>
      <c r="AP82" s="201"/>
      <c r="AQ82" s="560" t="s">
        <v>378</v>
      </c>
      <c r="AR82" s="561">
        <v>325.02999999999997</v>
      </c>
      <c r="AS82" s="562">
        <v>342.04</v>
      </c>
      <c r="AT82" s="560" t="s">
        <v>326</v>
      </c>
      <c r="AU82" s="561">
        <v>300.66000000000003</v>
      </c>
      <c r="AV82" s="562">
        <v>321.14</v>
      </c>
      <c r="AW82" s="281" t="s">
        <v>476</v>
      </c>
      <c r="AX82" s="282">
        <v>381.379346</v>
      </c>
      <c r="AY82" s="282" t="s">
        <v>53</v>
      </c>
      <c r="AZ82" s="282" t="s">
        <v>333</v>
      </c>
      <c r="BA82" s="283">
        <v>487.18207000000001</v>
      </c>
    </row>
    <row r="83" spans="1:53" s="118" customFormat="1" ht="12" customHeight="1" x14ac:dyDescent="0.25">
      <c r="A83" s="827"/>
      <c r="B83" s="832"/>
      <c r="C83" s="233" t="s">
        <v>191</v>
      </c>
      <c r="D83" s="569" t="s">
        <v>330</v>
      </c>
      <c r="E83" s="570">
        <v>69.938999999999993</v>
      </c>
      <c r="F83" s="571">
        <v>69.938999999999993</v>
      </c>
      <c r="G83" s="569" t="s">
        <v>330</v>
      </c>
      <c r="H83" s="570">
        <v>88.93</v>
      </c>
      <c r="I83" s="571">
        <v>88.93</v>
      </c>
      <c r="J83" s="569" t="s">
        <v>294</v>
      </c>
      <c r="K83" s="570">
        <v>61.133000000000003</v>
      </c>
      <c r="L83" s="571">
        <v>61.133000000000003</v>
      </c>
      <c r="M83" s="569" t="s">
        <v>259</v>
      </c>
      <c r="N83" s="570">
        <v>369.53</v>
      </c>
      <c r="O83" s="571">
        <v>372.55</v>
      </c>
      <c r="P83" s="226" t="s">
        <v>364</v>
      </c>
      <c r="Q83" s="227">
        <v>661.81</v>
      </c>
      <c r="R83" s="228">
        <v>710.8</v>
      </c>
      <c r="S83" s="226" t="s">
        <v>298</v>
      </c>
      <c r="T83" s="227">
        <v>464.88</v>
      </c>
      <c r="U83" s="228">
        <v>488.9</v>
      </c>
      <c r="V83" s="226" t="s">
        <v>280</v>
      </c>
      <c r="W83" s="227">
        <v>234.6</v>
      </c>
      <c r="X83" s="228">
        <v>247.04</v>
      </c>
      <c r="Y83" s="226" t="s">
        <v>371</v>
      </c>
      <c r="Z83" s="227">
        <v>474.29</v>
      </c>
      <c r="AA83" s="228">
        <v>552.6</v>
      </c>
      <c r="AB83" s="226" t="s">
        <v>416</v>
      </c>
      <c r="AC83" s="227">
        <v>592.72</v>
      </c>
      <c r="AD83" s="228">
        <v>732.97</v>
      </c>
      <c r="AE83" s="226" t="s">
        <v>281</v>
      </c>
      <c r="AF83" s="227">
        <v>527.21</v>
      </c>
      <c r="AG83" s="228">
        <v>595.63</v>
      </c>
      <c r="AH83" s="226" t="s">
        <v>315</v>
      </c>
      <c r="AI83" s="227">
        <v>815.97500000000002</v>
      </c>
      <c r="AJ83" s="228">
        <v>870.09500000000003</v>
      </c>
      <c r="AK83" s="237" t="s">
        <v>226</v>
      </c>
      <c r="AL83" s="227">
        <v>936.88499999999999</v>
      </c>
      <c r="AM83" s="228">
        <v>1062.665</v>
      </c>
      <c r="AN83" s="239" t="s">
        <v>337</v>
      </c>
      <c r="AO83" s="227">
        <v>841.11</v>
      </c>
      <c r="AP83" s="228">
        <v>940.09</v>
      </c>
      <c r="AQ83" s="563" t="s">
        <v>371</v>
      </c>
      <c r="AR83" s="564">
        <v>551.20000000000005</v>
      </c>
      <c r="AS83" s="565">
        <v>559.51</v>
      </c>
      <c r="AT83" s="563" t="s">
        <v>466</v>
      </c>
      <c r="AU83" s="564">
        <v>585.73</v>
      </c>
      <c r="AV83" s="565">
        <v>605.89</v>
      </c>
      <c r="AW83" s="284" t="s">
        <v>300</v>
      </c>
      <c r="AX83" s="285">
        <v>415.69</v>
      </c>
      <c r="AY83" s="285" t="s">
        <v>53</v>
      </c>
      <c r="AZ83" s="285" t="s">
        <v>53</v>
      </c>
      <c r="BA83" s="286">
        <v>424.99</v>
      </c>
    </row>
    <row r="84" spans="1:53" s="118" customFormat="1" ht="12" customHeight="1" x14ac:dyDescent="0.25">
      <c r="A84" s="498" t="s">
        <v>32</v>
      </c>
      <c r="B84" s="499" t="s">
        <v>32</v>
      </c>
      <c r="C84" s="543" t="s">
        <v>125</v>
      </c>
      <c r="D84" s="566" t="s">
        <v>324</v>
      </c>
      <c r="E84" s="567">
        <v>50.171999999999997</v>
      </c>
      <c r="F84" s="568">
        <v>93.602999999999994</v>
      </c>
      <c r="G84" s="566" t="s">
        <v>370</v>
      </c>
      <c r="H84" s="567">
        <v>47.771999999999998</v>
      </c>
      <c r="I84" s="568">
        <v>118.029</v>
      </c>
      <c r="J84" s="566" t="s">
        <v>265</v>
      </c>
      <c r="K84" s="567">
        <v>82.263999999999996</v>
      </c>
      <c r="L84" s="568">
        <v>135.47399999999999</v>
      </c>
      <c r="M84" s="566" t="s">
        <v>280</v>
      </c>
      <c r="N84" s="567">
        <v>82.756</v>
      </c>
      <c r="O84" s="568">
        <v>138.59800000000001</v>
      </c>
      <c r="P84" s="229" t="s">
        <v>327</v>
      </c>
      <c r="Q84" s="230">
        <v>119.755</v>
      </c>
      <c r="R84" s="231">
        <v>155.923</v>
      </c>
      <c r="S84" s="229" t="s">
        <v>327</v>
      </c>
      <c r="T84" s="230">
        <v>133.358</v>
      </c>
      <c r="U84" s="231">
        <v>180.83799999999999</v>
      </c>
      <c r="V84" s="229" t="s">
        <v>545</v>
      </c>
      <c r="W84" s="230">
        <v>152.49299999999999</v>
      </c>
      <c r="X84" s="231">
        <v>190.79300000000001</v>
      </c>
      <c r="Y84" s="229" t="s">
        <v>476</v>
      </c>
      <c r="Z84" s="230">
        <v>148.96299999999999</v>
      </c>
      <c r="AA84" s="231">
        <v>181.06299999999999</v>
      </c>
      <c r="AB84" s="229" t="s">
        <v>365</v>
      </c>
      <c r="AC84" s="230">
        <v>246.78299999999999</v>
      </c>
      <c r="AD84" s="231">
        <v>254.143</v>
      </c>
      <c r="AE84" s="229" t="s">
        <v>270</v>
      </c>
      <c r="AF84" s="230">
        <v>245.79300000000001</v>
      </c>
      <c r="AG84" s="231">
        <v>264.78300000000002</v>
      </c>
      <c r="AH84" s="229" t="s">
        <v>337</v>
      </c>
      <c r="AI84" s="230">
        <v>247.863</v>
      </c>
      <c r="AJ84" s="231">
        <v>266.32299999999998</v>
      </c>
      <c r="AK84" s="238" t="s">
        <v>316</v>
      </c>
      <c r="AL84" s="230">
        <v>245.24299999999999</v>
      </c>
      <c r="AM84" s="231">
        <v>370.3</v>
      </c>
      <c r="AN84" s="240" t="s">
        <v>393</v>
      </c>
      <c r="AO84" s="230">
        <v>229.94</v>
      </c>
      <c r="AP84" s="231">
        <v>401.78</v>
      </c>
      <c r="AQ84" s="560" t="s">
        <v>621</v>
      </c>
      <c r="AR84" s="561">
        <v>292.54300000000001</v>
      </c>
      <c r="AS84" s="562">
        <v>663.899</v>
      </c>
      <c r="AT84" s="560" t="s">
        <v>426</v>
      </c>
      <c r="AU84" s="561">
        <v>416.06200000000001</v>
      </c>
      <c r="AV84" s="562">
        <v>708.84400000000005</v>
      </c>
      <c r="AW84" s="278" t="s">
        <v>450</v>
      </c>
      <c r="AX84" s="279">
        <v>404.74844100000001</v>
      </c>
      <c r="AY84" s="279">
        <v>4.84</v>
      </c>
      <c r="AZ84" s="279">
        <v>20.56</v>
      </c>
      <c r="BA84" s="280">
        <v>656.24844099999996</v>
      </c>
    </row>
    <row r="85" spans="1:53" s="118" customFormat="1" ht="12" customHeight="1" x14ac:dyDescent="0.25">
      <c r="A85" s="827" t="s">
        <v>35</v>
      </c>
      <c r="B85" s="820" t="s">
        <v>377</v>
      </c>
      <c r="C85" s="544" t="s">
        <v>134</v>
      </c>
      <c r="D85" s="566" t="s">
        <v>336</v>
      </c>
      <c r="E85" s="567">
        <v>28.474</v>
      </c>
      <c r="F85" s="568">
        <v>28.873999999999999</v>
      </c>
      <c r="G85" s="566" t="s">
        <v>263</v>
      </c>
      <c r="H85" s="567">
        <v>28.498999999999999</v>
      </c>
      <c r="I85" s="568">
        <v>28.498999999999999</v>
      </c>
      <c r="J85" s="566" t="s">
        <v>323</v>
      </c>
      <c r="K85" s="567">
        <v>29.228999999999999</v>
      </c>
      <c r="L85" s="568">
        <v>41.808999999999997</v>
      </c>
      <c r="M85" s="566" t="s">
        <v>295</v>
      </c>
      <c r="N85" s="567">
        <v>37.729999999999997</v>
      </c>
      <c r="O85" s="568">
        <v>47.63</v>
      </c>
      <c r="P85" s="229" t="s">
        <v>280</v>
      </c>
      <c r="Q85" s="230">
        <v>51.15</v>
      </c>
      <c r="R85" s="231">
        <v>85.37</v>
      </c>
      <c r="S85" s="229" t="s">
        <v>545</v>
      </c>
      <c r="T85" s="230">
        <v>60.37</v>
      </c>
      <c r="U85" s="231">
        <v>97.56</v>
      </c>
      <c r="V85" s="229" t="s">
        <v>326</v>
      </c>
      <c r="W85" s="230">
        <v>67.05</v>
      </c>
      <c r="X85" s="231">
        <v>85.72</v>
      </c>
      <c r="Y85" s="229" t="s">
        <v>380</v>
      </c>
      <c r="Z85" s="230">
        <v>96.56</v>
      </c>
      <c r="AA85" s="231">
        <v>116.95</v>
      </c>
      <c r="AB85" s="229" t="s">
        <v>379</v>
      </c>
      <c r="AC85" s="230">
        <v>134.61000000000001</v>
      </c>
      <c r="AD85" s="231">
        <v>154.03200000000001</v>
      </c>
      <c r="AE85" s="229" t="s">
        <v>328</v>
      </c>
      <c r="AF85" s="230">
        <v>147.94</v>
      </c>
      <c r="AG85" s="231">
        <v>207.4111</v>
      </c>
      <c r="AH85" s="229" t="s">
        <v>315</v>
      </c>
      <c r="AI85" s="230">
        <v>166.15</v>
      </c>
      <c r="AJ85" s="231">
        <v>301.04399999999998</v>
      </c>
      <c r="AK85" s="238" t="s">
        <v>234</v>
      </c>
      <c r="AL85" s="230">
        <v>229.06</v>
      </c>
      <c r="AM85" s="231">
        <v>566.30150000000003</v>
      </c>
      <c r="AN85" s="240" t="s">
        <v>235</v>
      </c>
      <c r="AO85" s="230">
        <v>360.09399999999999</v>
      </c>
      <c r="AP85" s="231">
        <v>745.66729999999995</v>
      </c>
      <c r="AQ85" s="557" t="s">
        <v>232</v>
      </c>
      <c r="AR85" s="558">
        <v>373.15499999999997</v>
      </c>
      <c r="AS85" s="559">
        <v>656.67129999999997</v>
      </c>
      <c r="AT85" s="557" t="s">
        <v>692</v>
      </c>
      <c r="AU85" s="558">
        <v>804.70500000000004</v>
      </c>
      <c r="AV85" s="559">
        <v>1163.9712999999999</v>
      </c>
      <c r="AW85" s="223" t="s">
        <v>595</v>
      </c>
      <c r="AX85" s="206">
        <v>837.80406000000005</v>
      </c>
      <c r="AY85" s="206">
        <v>32.834207999999997</v>
      </c>
      <c r="AZ85" s="206">
        <v>70.790000000000006</v>
      </c>
      <c r="BA85" s="207">
        <v>1035.206085</v>
      </c>
    </row>
    <row r="86" spans="1:53" s="118" customFormat="1" ht="12" customHeight="1" x14ac:dyDescent="0.25">
      <c r="A86" s="827"/>
      <c r="B86" s="821"/>
      <c r="C86" s="583" t="s">
        <v>949</v>
      </c>
      <c r="D86" s="569"/>
      <c r="E86" s="570"/>
      <c r="F86" s="571"/>
      <c r="G86" s="569"/>
      <c r="H86" s="570"/>
      <c r="I86" s="571"/>
      <c r="J86" s="569"/>
      <c r="K86" s="570"/>
      <c r="L86" s="571"/>
      <c r="M86" s="569"/>
      <c r="N86" s="570"/>
      <c r="O86" s="571"/>
      <c r="P86" s="199" t="s">
        <v>256</v>
      </c>
      <c r="Q86" s="200">
        <v>5.17</v>
      </c>
      <c r="R86" s="201">
        <v>5.17</v>
      </c>
      <c r="S86" s="199" t="s">
        <v>53</v>
      </c>
      <c r="T86" s="200" t="s">
        <v>53</v>
      </c>
      <c r="U86" s="201" t="s">
        <v>53</v>
      </c>
      <c r="V86" s="199"/>
      <c r="W86" s="200"/>
      <c r="X86" s="201"/>
      <c r="Y86" s="199" t="s">
        <v>257</v>
      </c>
      <c r="Z86" s="200">
        <v>7.31</v>
      </c>
      <c r="AA86" s="201">
        <v>7.55</v>
      </c>
      <c r="AB86" s="199" t="s">
        <v>327</v>
      </c>
      <c r="AC86" s="200">
        <v>56.17</v>
      </c>
      <c r="AD86" s="201">
        <v>62.01</v>
      </c>
      <c r="AE86" s="199" t="s">
        <v>262</v>
      </c>
      <c r="AF86" s="200">
        <v>24.58</v>
      </c>
      <c r="AG86" s="201">
        <v>30.28</v>
      </c>
      <c r="AH86" s="199" t="s">
        <v>260</v>
      </c>
      <c r="AI86" s="200">
        <v>24.89</v>
      </c>
      <c r="AJ86" s="201">
        <v>31.56</v>
      </c>
      <c r="AK86" s="225" t="s">
        <v>259</v>
      </c>
      <c r="AL86" s="200">
        <v>28.5</v>
      </c>
      <c r="AM86" s="201">
        <v>50.75</v>
      </c>
      <c r="AN86" s="222" t="s">
        <v>263</v>
      </c>
      <c r="AO86" s="200">
        <v>17.7</v>
      </c>
      <c r="AP86" s="201">
        <v>35.53</v>
      </c>
      <c r="AQ86" s="560" t="s">
        <v>332</v>
      </c>
      <c r="AR86" s="561">
        <v>22.76</v>
      </c>
      <c r="AS86" s="562">
        <v>40.200000000000003</v>
      </c>
      <c r="AT86" s="560" t="s">
        <v>297</v>
      </c>
      <c r="AU86" s="561">
        <v>56.13</v>
      </c>
      <c r="AV86" s="562">
        <v>69.16</v>
      </c>
      <c r="AW86" s="281" t="s">
        <v>271</v>
      </c>
      <c r="AX86" s="282">
        <v>208.057838</v>
      </c>
      <c r="AY86" s="282">
        <v>9.7200000000000006</v>
      </c>
      <c r="AZ86" s="282">
        <v>22.14</v>
      </c>
      <c r="BA86" s="283">
        <v>254.837838</v>
      </c>
    </row>
    <row r="87" spans="1:53" s="118" customFormat="1" ht="12" customHeight="1" x14ac:dyDescent="0.25">
      <c r="A87" s="827"/>
      <c r="B87" s="821"/>
      <c r="C87" s="545" t="s">
        <v>135</v>
      </c>
      <c r="D87" s="569" t="s">
        <v>330</v>
      </c>
      <c r="E87" s="570">
        <v>11.010999999999999</v>
      </c>
      <c r="F87" s="571">
        <v>11.521000000000001</v>
      </c>
      <c r="G87" s="569" t="s">
        <v>330</v>
      </c>
      <c r="H87" s="570">
        <v>11.651</v>
      </c>
      <c r="I87" s="571">
        <v>12.161</v>
      </c>
      <c r="J87" s="569" t="s">
        <v>329</v>
      </c>
      <c r="K87" s="570">
        <v>11.465999999999999</v>
      </c>
      <c r="L87" s="571">
        <v>13.846</v>
      </c>
      <c r="M87" s="569" t="s">
        <v>263</v>
      </c>
      <c r="N87" s="570">
        <v>14.9627</v>
      </c>
      <c r="O87" s="571">
        <v>18.3827</v>
      </c>
      <c r="P87" s="199" t="s">
        <v>323</v>
      </c>
      <c r="Q87" s="200">
        <v>16.902699999999999</v>
      </c>
      <c r="R87" s="201">
        <v>33.442700000000002</v>
      </c>
      <c r="S87" s="199" t="s">
        <v>362</v>
      </c>
      <c r="T87" s="200">
        <v>23.571999999999999</v>
      </c>
      <c r="U87" s="201">
        <v>44.542000000000002</v>
      </c>
      <c r="V87" s="199" t="s">
        <v>332</v>
      </c>
      <c r="W87" s="200">
        <v>27.52</v>
      </c>
      <c r="X87" s="201">
        <v>33.57</v>
      </c>
      <c r="Y87" s="199" t="s">
        <v>331</v>
      </c>
      <c r="Z87" s="200">
        <v>33.619999999999997</v>
      </c>
      <c r="AA87" s="201">
        <v>57.66</v>
      </c>
      <c r="AB87" s="199" t="s">
        <v>378</v>
      </c>
      <c r="AC87" s="200">
        <v>105.19</v>
      </c>
      <c r="AD87" s="201">
        <v>122.65300000000001</v>
      </c>
      <c r="AE87" s="199" t="s">
        <v>476</v>
      </c>
      <c r="AF87" s="200">
        <v>91.94</v>
      </c>
      <c r="AG87" s="201">
        <v>117.21</v>
      </c>
      <c r="AH87" s="199" t="s">
        <v>223</v>
      </c>
      <c r="AI87" s="200">
        <v>112.78</v>
      </c>
      <c r="AJ87" s="201">
        <v>156.52000000000001</v>
      </c>
      <c r="AK87" s="225" t="s">
        <v>386</v>
      </c>
      <c r="AL87" s="200">
        <v>101.2</v>
      </c>
      <c r="AM87" s="201">
        <v>173.9</v>
      </c>
      <c r="AN87" s="222" t="s">
        <v>230</v>
      </c>
      <c r="AO87" s="200">
        <v>138.38999999999999</v>
      </c>
      <c r="AP87" s="201">
        <v>222.65</v>
      </c>
      <c r="AQ87" s="560" t="s">
        <v>498</v>
      </c>
      <c r="AR87" s="561">
        <v>168.684</v>
      </c>
      <c r="AS87" s="562">
        <v>270.55399999999997</v>
      </c>
      <c r="AT87" s="560" t="s">
        <v>448</v>
      </c>
      <c r="AU87" s="561">
        <v>219.04400000000001</v>
      </c>
      <c r="AV87" s="562">
        <v>315.154</v>
      </c>
      <c r="AW87" s="281" t="s">
        <v>408</v>
      </c>
      <c r="AX87" s="282">
        <v>196.12888799999999</v>
      </c>
      <c r="AY87" s="282">
        <v>3.69</v>
      </c>
      <c r="AZ87" s="282">
        <v>6.94</v>
      </c>
      <c r="BA87" s="283">
        <v>239.00888800000001</v>
      </c>
    </row>
    <row r="88" spans="1:53" s="118" customFormat="1" ht="12" customHeight="1" x14ac:dyDescent="0.25">
      <c r="A88" s="827"/>
      <c r="B88" s="821"/>
      <c r="C88" s="545" t="s">
        <v>129</v>
      </c>
      <c r="D88" s="569" t="s">
        <v>53</v>
      </c>
      <c r="E88" s="570" t="s">
        <v>53</v>
      </c>
      <c r="F88" s="571" t="s">
        <v>53</v>
      </c>
      <c r="G88" s="569" t="s">
        <v>53</v>
      </c>
      <c r="H88" s="570" t="s">
        <v>53</v>
      </c>
      <c r="I88" s="571" t="s">
        <v>53</v>
      </c>
      <c r="J88" s="569" t="s">
        <v>255</v>
      </c>
      <c r="K88" s="570">
        <v>7.31</v>
      </c>
      <c r="L88" s="571">
        <v>16.18</v>
      </c>
      <c r="M88" s="569" t="s">
        <v>335</v>
      </c>
      <c r="N88" s="570">
        <v>8.5839999999999996</v>
      </c>
      <c r="O88" s="571">
        <v>20.443999999999999</v>
      </c>
      <c r="P88" s="199" t="s">
        <v>368</v>
      </c>
      <c r="Q88" s="200">
        <v>8.2840000000000007</v>
      </c>
      <c r="R88" s="201">
        <v>24.844000000000001</v>
      </c>
      <c r="S88" s="199" t="s">
        <v>330</v>
      </c>
      <c r="T88" s="200">
        <v>8.2840000000000007</v>
      </c>
      <c r="U88" s="201">
        <v>26.974</v>
      </c>
      <c r="V88" s="199" t="s">
        <v>335</v>
      </c>
      <c r="W88" s="200">
        <v>10.08</v>
      </c>
      <c r="X88" s="201">
        <v>16.760000000000002</v>
      </c>
      <c r="Y88" s="199" t="s">
        <v>260</v>
      </c>
      <c r="Z88" s="200">
        <v>15.51</v>
      </c>
      <c r="AA88" s="201">
        <v>44.52</v>
      </c>
      <c r="AB88" s="199" t="s">
        <v>261</v>
      </c>
      <c r="AC88" s="200">
        <v>38.96</v>
      </c>
      <c r="AD88" s="201">
        <v>57.925800000000002</v>
      </c>
      <c r="AE88" s="199" t="s">
        <v>261</v>
      </c>
      <c r="AF88" s="200">
        <v>28.33</v>
      </c>
      <c r="AG88" s="201">
        <v>53.83</v>
      </c>
      <c r="AH88" s="199" t="s">
        <v>264</v>
      </c>
      <c r="AI88" s="200">
        <v>33.5</v>
      </c>
      <c r="AJ88" s="201">
        <v>56.15</v>
      </c>
      <c r="AK88" s="225" t="s">
        <v>324</v>
      </c>
      <c r="AL88" s="200">
        <v>41.29</v>
      </c>
      <c r="AM88" s="201">
        <v>89.39</v>
      </c>
      <c r="AN88" s="222" t="s">
        <v>280</v>
      </c>
      <c r="AO88" s="200">
        <v>47.81</v>
      </c>
      <c r="AP88" s="201">
        <v>126.97</v>
      </c>
      <c r="AQ88" s="560" t="s">
        <v>279</v>
      </c>
      <c r="AR88" s="561">
        <v>50.97</v>
      </c>
      <c r="AS88" s="562">
        <v>136.83500000000001</v>
      </c>
      <c r="AT88" s="560" t="s">
        <v>378</v>
      </c>
      <c r="AU88" s="561">
        <v>77.42</v>
      </c>
      <c r="AV88" s="562">
        <v>134.94</v>
      </c>
      <c r="AW88" s="281" t="s">
        <v>363</v>
      </c>
      <c r="AX88" s="282">
        <v>120.979736</v>
      </c>
      <c r="AY88" s="282">
        <v>8.01</v>
      </c>
      <c r="AZ88" s="282">
        <v>8.8800000000000008</v>
      </c>
      <c r="BA88" s="283">
        <v>153.609736</v>
      </c>
    </row>
    <row r="89" spans="1:53" s="118" customFormat="1" ht="12" customHeight="1" x14ac:dyDescent="0.25">
      <c r="A89" s="827"/>
      <c r="B89" s="821"/>
      <c r="C89" s="545" t="s">
        <v>133</v>
      </c>
      <c r="D89" s="569" t="s">
        <v>256</v>
      </c>
      <c r="E89" s="570">
        <v>2.0670000000000002</v>
      </c>
      <c r="F89" s="571">
        <v>2.0670000000000002</v>
      </c>
      <c r="G89" s="569" t="s">
        <v>293</v>
      </c>
      <c r="H89" s="570">
        <v>2.9670000000000001</v>
      </c>
      <c r="I89" s="571">
        <v>2.9670000000000001</v>
      </c>
      <c r="J89" s="569" t="s">
        <v>293</v>
      </c>
      <c r="K89" s="570">
        <v>3.0870000000000002</v>
      </c>
      <c r="L89" s="571">
        <v>3.0870000000000002</v>
      </c>
      <c r="M89" s="569" t="s">
        <v>256</v>
      </c>
      <c r="N89" s="570">
        <v>2.63</v>
      </c>
      <c r="O89" s="571">
        <v>2.63</v>
      </c>
      <c r="P89" s="199" t="s">
        <v>334</v>
      </c>
      <c r="Q89" s="200">
        <v>2.86</v>
      </c>
      <c r="R89" s="201">
        <v>3.02</v>
      </c>
      <c r="S89" s="199" t="s">
        <v>334</v>
      </c>
      <c r="T89" s="200">
        <v>3.08</v>
      </c>
      <c r="U89" s="201">
        <v>3.08</v>
      </c>
      <c r="V89" s="199" t="s">
        <v>292</v>
      </c>
      <c r="W89" s="200">
        <v>1.8</v>
      </c>
      <c r="X89" s="201">
        <v>2.94</v>
      </c>
      <c r="Y89" s="199" t="s">
        <v>292</v>
      </c>
      <c r="Z89" s="200">
        <v>3.46</v>
      </c>
      <c r="AA89" s="201">
        <v>3.46</v>
      </c>
      <c r="AB89" s="199" t="s">
        <v>292</v>
      </c>
      <c r="AC89" s="200">
        <v>3.64</v>
      </c>
      <c r="AD89" s="201">
        <v>3.64</v>
      </c>
      <c r="AE89" s="199" t="s">
        <v>257</v>
      </c>
      <c r="AF89" s="200">
        <v>5.43</v>
      </c>
      <c r="AG89" s="201">
        <v>5.68</v>
      </c>
      <c r="AH89" s="199" t="s">
        <v>368</v>
      </c>
      <c r="AI89" s="200">
        <v>3.7</v>
      </c>
      <c r="AJ89" s="201">
        <v>6.07</v>
      </c>
      <c r="AK89" s="225" t="s">
        <v>260</v>
      </c>
      <c r="AL89" s="200">
        <v>3.62</v>
      </c>
      <c r="AM89" s="201">
        <v>9.41</v>
      </c>
      <c r="AN89" s="222" t="s">
        <v>262</v>
      </c>
      <c r="AO89" s="200">
        <v>6.52</v>
      </c>
      <c r="AP89" s="201">
        <v>12.71</v>
      </c>
      <c r="AQ89" s="560" t="s">
        <v>261</v>
      </c>
      <c r="AR89" s="561">
        <v>12.03</v>
      </c>
      <c r="AS89" s="562">
        <v>19.190000000000001</v>
      </c>
      <c r="AT89" s="560" t="s">
        <v>259</v>
      </c>
      <c r="AU89" s="561">
        <v>19.510000000000002</v>
      </c>
      <c r="AV89" s="562">
        <v>25.92</v>
      </c>
      <c r="AW89" s="281" t="s">
        <v>259</v>
      </c>
      <c r="AX89" s="282">
        <v>19.111241</v>
      </c>
      <c r="AY89" s="282">
        <v>3.66</v>
      </c>
      <c r="AZ89" s="282">
        <v>0.90500000000000003</v>
      </c>
      <c r="BA89" s="283">
        <v>25.976241000000002</v>
      </c>
    </row>
    <row r="90" spans="1:53" s="118" customFormat="1" ht="12" customHeight="1" x14ac:dyDescent="0.25">
      <c r="A90" s="827"/>
      <c r="B90" s="822"/>
      <c r="C90" s="545" t="s">
        <v>127</v>
      </c>
      <c r="D90" s="569" t="s">
        <v>335</v>
      </c>
      <c r="E90" s="570">
        <v>1.62</v>
      </c>
      <c r="F90" s="571">
        <v>1.62</v>
      </c>
      <c r="G90" s="569" t="s">
        <v>258</v>
      </c>
      <c r="H90" s="570">
        <v>2.67</v>
      </c>
      <c r="I90" s="571">
        <v>2.97</v>
      </c>
      <c r="J90" s="569" t="s">
        <v>368</v>
      </c>
      <c r="K90" s="570">
        <v>2.44</v>
      </c>
      <c r="L90" s="571">
        <v>2.4700000000000002</v>
      </c>
      <c r="M90" s="569" t="s">
        <v>332</v>
      </c>
      <c r="N90" s="570">
        <v>5.49</v>
      </c>
      <c r="O90" s="571">
        <v>7.57</v>
      </c>
      <c r="P90" s="199" t="s">
        <v>296</v>
      </c>
      <c r="Q90" s="200">
        <v>7.58</v>
      </c>
      <c r="R90" s="201">
        <v>9.6199999999999992</v>
      </c>
      <c r="S90" s="199" t="s">
        <v>296</v>
      </c>
      <c r="T90" s="200">
        <v>6.4180000000000001</v>
      </c>
      <c r="U90" s="201">
        <v>7.9080000000000004</v>
      </c>
      <c r="V90" s="199" t="s">
        <v>323</v>
      </c>
      <c r="W90" s="200">
        <v>8.4</v>
      </c>
      <c r="X90" s="201">
        <v>8.76</v>
      </c>
      <c r="Y90" s="199" t="s">
        <v>323</v>
      </c>
      <c r="Z90" s="200">
        <v>8.0399999999999991</v>
      </c>
      <c r="AA90" s="201">
        <v>11.26</v>
      </c>
      <c r="AB90" s="199" t="s">
        <v>324</v>
      </c>
      <c r="AC90" s="200">
        <v>13.49</v>
      </c>
      <c r="AD90" s="201">
        <v>14.8451</v>
      </c>
      <c r="AE90" s="199" t="s">
        <v>362</v>
      </c>
      <c r="AF90" s="200">
        <v>10.65</v>
      </c>
      <c r="AG90" s="201">
        <v>13.29</v>
      </c>
      <c r="AH90" s="199" t="s">
        <v>297</v>
      </c>
      <c r="AI90" s="200">
        <v>9.7899999999999991</v>
      </c>
      <c r="AJ90" s="201">
        <v>13.44</v>
      </c>
      <c r="AK90" s="225" t="s">
        <v>362</v>
      </c>
      <c r="AL90" s="200">
        <v>11.06</v>
      </c>
      <c r="AM90" s="201">
        <v>15.34</v>
      </c>
      <c r="AN90" s="222" t="s">
        <v>325</v>
      </c>
      <c r="AO90" s="200">
        <v>12.23</v>
      </c>
      <c r="AP90" s="201">
        <v>18.45</v>
      </c>
      <c r="AQ90" s="560" t="s">
        <v>325</v>
      </c>
      <c r="AR90" s="561">
        <v>16.32</v>
      </c>
      <c r="AS90" s="562">
        <v>25.32</v>
      </c>
      <c r="AT90" s="560" t="s">
        <v>266</v>
      </c>
      <c r="AU90" s="561">
        <v>18.649999999999999</v>
      </c>
      <c r="AV90" s="562">
        <v>27.64</v>
      </c>
      <c r="AW90" s="281" t="s">
        <v>265</v>
      </c>
      <c r="AX90" s="282">
        <v>19.382959</v>
      </c>
      <c r="AY90" s="282" t="s">
        <v>333</v>
      </c>
      <c r="AZ90" s="282">
        <v>0.52</v>
      </c>
      <c r="BA90" s="283">
        <v>22.022959</v>
      </c>
    </row>
    <row r="91" spans="1:53" s="118" customFormat="1" ht="12" customHeight="1" x14ac:dyDescent="0.25">
      <c r="A91" s="827"/>
      <c r="B91" s="822"/>
      <c r="C91" s="583" t="s">
        <v>917</v>
      </c>
      <c r="D91" s="569" t="s">
        <v>334</v>
      </c>
      <c r="E91" s="570">
        <v>2.25</v>
      </c>
      <c r="F91" s="571">
        <v>2.25</v>
      </c>
      <c r="G91" s="569" t="s">
        <v>334</v>
      </c>
      <c r="H91" s="570">
        <v>2.56</v>
      </c>
      <c r="I91" s="571">
        <v>2.56</v>
      </c>
      <c r="J91" s="569" t="s">
        <v>293</v>
      </c>
      <c r="K91" s="570">
        <v>2.835</v>
      </c>
      <c r="L91" s="571">
        <v>4.0149999999999997</v>
      </c>
      <c r="M91" s="569" t="s">
        <v>257</v>
      </c>
      <c r="N91" s="570">
        <v>2.5299999999999998</v>
      </c>
      <c r="O91" s="571">
        <v>3.87</v>
      </c>
      <c r="P91" s="199" t="s">
        <v>257</v>
      </c>
      <c r="Q91" s="200">
        <v>3.53</v>
      </c>
      <c r="R91" s="201">
        <v>5.99</v>
      </c>
      <c r="S91" s="199" t="s">
        <v>368</v>
      </c>
      <c r="T91" s="200">
        <v>4.46</v>
      </c>
      <c r="U91" s="201">
        <v>7.57</v>
      </c>
      <c r="V91" s="199" t="s">
        <v>368</v>
      </c>
      <c r="W91" s="200">
        <v>4.03</v>
      </c>
      <c r="X91" s="201">
        <v>6.96</v>
      </c>
      <c r="Y91" s="199" t="s">
        <v>294</v>
      </c>
      <c r="Z91" s="200">
        <v>5.0199999999999996</v>
      </c>
      <c r="AA91" s="201">
        <v>7.95</v>
      </c>
      <c r="AB91" s="199" t="s">
        <v>258</v>
      </c>
      <c r="AC91" s="200" t="s">
        <v>256</v>
      </c>
      <c r="AD91" s="201">
        <v>10.084199999999999</v>
      </c>
      <c r="AE91" s="199" t="s">
        <v>330</v>
      </c>
      <c r="AF91" s="200">
        <v>8.2100000000000009</v>
      </c>
      <c r="AG91" s="201">
        <v>12.85</v>
      </c>
      <c r="AH91" s="199" t="s">
        <v>258</v>
      </c>
      <c r="AI91" s="200">
        <v>3.93</v>
      </c>
      <c r="AJ91" s="201">
        <v>13.86</v>
      </c>
      <c r="AK91" s="225" t="s">
        <v>294</v>
      </c>
      <c r="AL91" s="200">
        <v>6.92</v>
      </c>
      <c r="AM91" s="201">
        <v>16.39</v>
      </c>
      <c r="AN91" s="222" t="s">
        <v>257</v>
      </c>
      <c r="AO91" s="200">
        <v>6.3</v>
      </c>
      <c r="AP91" s="201">
        <v>13.88</v>
      </c>
      <c r="AQ91" s="560" t="s">
        <v>368</v>
      </c>
      <c r="AR91" s="561">
        <v>9.94</v>
      </c>
      <c r="AS91" s="562" t="s">
        <v>294</v>
      </c>
      <c r="AT91" s="560" t="s">
        <v>258</v>
      </c>
      <c r="AU91" s="561">
        <v>10.42</v>
      </c>
      <c r="AV91" s="562">
        <v>13.39</v>
      </c>
      <c r="AW91" s="281" t="s">
        <v>330</v>
      </c>
      <c r="AX91" s="282">
        <v>15.068231000000001</v>
      </c>
      <c r="AY91" s="282" t="s">
        <v>53</v>
      </c>
      <c r="AZ91" s="282" t="s">
        <v>333</v>
      </c>
      <c r="BA91" s="283">
        <v>16.683230999999999</v>
      </c>
    </row>
    <row r="92" spans="1:53" s="118" customFormat="1" ht="12" customHeight="1" x14ac:dyDescent="0.25">
      <c r="A92" s="827"/>
      <c r="B92" s="822"/>
      <c r="C92" s="545" t="s">
        <v>126</v>
      </c>
      <c r="D92" s="569" t="s">
        <v>256</v>
      </c>
      <c r="E92" s="570">
        <v>1.43</v>
      </c>
      <c r="F92" s="571">
        <v>1.43</v>
      </c>
      <c r="G92" s="569" t="s">
        <v>293</v>
      </c>
      <c r="H92" s="570">
        <v>2.0099999999999998</v>
      </c>
      <c r="I92" s="571">
        <v>2.0099999999999998</v>
      </c>
      <c r="J92" s="569" t="s">
        <v>292</v>
      </c>
      <c r="K92" s="570">
        <v>2.81</v>
      </c>
      <c r="L92" s="571">
        <v>3.45</v>
      </c>
      <c r="M92" s="569" t="s">
        <v>257</v>
      </c>
      <c r="N92" s="570">
        <v>3.29</v>
      </c>
      <c r="O92" s="571">
        <v>3.99</v>
      </c>
      <c r="P92" s="199" t="s">
        <v>294</v>
      </c>
      <c r="Q92" s="200">
        <v>4.72</v>
      </c>
      <c r="R92" s="201">
        <v>6.45</v>
      </c>
      <c r="S92" s="199" t="s">
        <v>294</v>
      </c>
      <c r="T92" s="200">
        <v>6.67</v>
      </c>
      <c r="U92" s="201">
        <v>8.48</v>
      </c>
      <c r="V92" s="199" t="s">
        <v>294</v>
      </c>
      <c r="W92" s="200">
        <v>6.87</v>
      </c>
      <c r="X92" s="201">
        <v>8.3699999999999992</v>
      </c>
      <c r="Y92" s="199" t="s">
        <v>330</v>
      </c>
      <c r="Z92" s="200">
        <v>7.58</v>
      </c>
      <c r="AA92" s="201">
        <v>9.3800000000000008</v>
      </c>
      <c r="AB92" s="199" t="s">
        <v>294</v>
      </c>
      <c r="AC92" s="200">
        <v>7.21</v>
      </c>
      <c r="AD92" s="201">
        <v>9.01</v>
      </c>
      <c r="AE92" s="199" t="s">
        <v>294</v>
      </c>
      <c r="AF92" s="200">
        <v>8.26</v>
      </c>
      <c r="AG92" s="201">
        <v>8.26</v>
      </c>
      <c r="AH92" s="199" t="s">
        <v>260</v>
      </c>
      <c r="AI92" s="200">
        <v>6.13</v>
      </c>
      <c r="AJ92" s="201">
        <v>7.2</v>
      </c>
      <c r="AK92" s="225" t="s">
        <v>261</v>
      </c>
      <c r="AL92" s="200">
        <v>5.23</v>
      </c>
      <c r="AM92" s="201">
        <v>7.68</v>
      </c>
      <c r="AN92" s="222" t="s">
        <v>263</v>
      </c>
      <c r="AO92" s="200">
        <v>6.09</v>
      </c>
      <c r="AP92" s="201">
        <v>11.76</v>
      </c>
      <c r="AQ92" s="560" t="s">
        <v>263</v>
      </c>
      <c r="AR92" s="561">
        <v>7.08</v>
      </c>
      <c r="AS92" s="562">
        <v>12.22</v>
      </c>
      <c r="AT92" s="560" t="s">
        <v>332</v>
      </c>
      <c r="AU92" s="561">
        <v>8.6999999999999993</v>
      </c>
      <c r="AV92" s="562">
        <v>14.58</v>
      </c>
      <c r="AW92" s="281" t="s">
        <v>332</v>
      </c>
      <c r="AX92" s="282">
        <v>8.77</v>
      </c>
      <c r="AY92" s="282" t="s">
        <v>53</v>
      </c>
      <c r="AZ92" s="282" t="s">
        <v>53</v>
      </c>
      <c r="BA92" s="283">
        <v>11.59</v>
      </c>
    </row>
    <row r="93" spans="1:53" s="118" customFormat="1" ht="12" customHeight="1" x14ac:dyDescent="0.25">
      <c r="A93" s="827"/>
      <c r="B93" s="822"/>
      <c r="C93" s="545" t="s">
        <v>128</v>
      </c>
      <c r="D93" s="569" t="s">
        <v>53</v>
      </c>
      <c r="E93" s="570" t="s">
        <v>53</v>
      </c>
      <c r="F93" s="571" t="s">
        <v>53</v>
      </c>
      <c r="G93" s="569" t="s">
        <v>53</v>
      </c>
      <c r="H93" s="570" t="s">
        <v>53</v>
      </c>
      <c r="I93" s="571" t="s">
        <v>53</v>
      </c>
      <c r="J93" s="569" t="s">
        <v>255</v>
      </c>
      <c r="K93" s="570">
        <v>0.23</v>
      </c>
      <c r="L93" s="571">
        <v>0.23</v>
      </c>
      <c r="M93" s="569" t="s">
        <v>255</v>
      </c>
      <c r="N93" s="570">
        <v>0.32</v>
      </c>
      <c r="O93" s="571">
        <v>0.32</v>
      </c>
      <c r="P93" s="199" t="s">
        <v>334</v>
      </c>
      <c r="Q93" s="200">
        <v>0.46</v>
      </c>
      <c r="R93" s="201">
        <v>0.51</v>
      </c>
      <c r="S93" s="199" t="s">
        <v>293</v>
      </c>
      <c r="T93" s="200">
        <v>0.46</v>
      </c>
      <c r="U93" s="201">
        <v>0.53</v>
      </c>
      <c r="V93" s="199" t="s">
        <v>293</v>
      </c>
      <c r="W93" s="200">
        <v>0.43</v>
      </c>
      <c r="X93" s="201">
        <v>0.45</v>
      </c>
      <c r="Y93" s="199" t="s">
        <v>293</v>
      </c>
      <c r="Z93" s="200">
        <v>0.54</v>
      </c>
      <c r="AA93" s="201">
        <v>0.56000000000000005</v>
      </c>
      <c r="AB93" s="199" t="s">
        <v>292</v>
      </c>
      <c r="AC93" s="200">
        <v>0.94</v>
      </c>
      <c r="AD93" s="201">
        <v>0.96</v>
      </c>
      <c r="AE93" s="199" t="s">
        <v>292</v>
      </c>
      <c r="AF93" s="200">
        <v>0.94</v>
      </c>
      <c r="AG93" s="201">
        <v>0.94</v>
      </c>
      <c r="AH93" s="199" t="s">
        <v>293</v>
      </c>
      <c r="AI93" s="200">
        <v>0.91</v>
      </c>
      <c r="AJ93" s="201">
        <v>0.91</v>
      </c>
      <c r="AK93" s="225" t="s">
        <v>292</v>
      </c>
      <c r="AL93" s="200">
        <v>0.93</v>
      </c>
      <c r="AM93" s="201">
        <v>1.18</v>
      </c>
      <c r="AN93" s="222" t="s">
        <v>368</v>
      </c>
      <c r="AO93" s="200">
        <v>5.9</v>
      </c>
      <c r="AP93" s="201">
        <v>7.32</v>
      </c>
      <c r="AQ93" s="560" t="s">
        <v>257</v>
      </c>
      <c r="AR93" s="561" t="s">
        <v>53</v>
      </c>
      <c r="AS93" s="562">
        <v>7.758</v>
      </c>
      <c r="AT93" s="560" t="s">
        <v>330</v>
      </c>
      <c r="AU93" s="561">
        <v>6.57</v>
      </c>
      <c r="AV93" s="562">
        <v>9.5235000000000003</v>
      </c>
      <c r="AW93" s="281" t="s">
        <v>258</v>
      </c>
      <c r="AX93" s="282">
        <v>1.0889230000000001</v>
      </c>
      <c r="AY93" s="282" t="s">
        <v>53</v>
      </c>
      <c r="AZ93" s="282" t="s">
        <v>53</v>
      </c>
      <c r="BA93" s="283">
        <v>2.5324230000000001</v>
      </c>
    </row>
    <row r="94" spans="1:53" s="118" customFormat="1" ht="12" customHeight="1" x14ac:dyDescent="0.25">
      <c r="A94" s="827"/>
      <c r="B94" s="822"/>
      <c r="C94" s="545" t="s">
        <v>130</v>
      </c>
      <c r="D94" s="569" t="s">
        <v>53</v>
      </c>
      <c r="E94" s="570" t="s">
        <v>53</v>
      </c>
      <c r="F94" s="571" t="s">
        <v>53</v>
      </c>
      <c r="G94" s="569" t="s">
        <v>53</v>
      </c>
      <c r="H94" s="570" t="s">
        <v>53</v>
      </c>
      <c r="I94" s="571" t="s">
        <v>53</v>
      </c>
      <c r="J94" s="569" t="s">
        <v>53</v>
      </c>
      <c r="K94" s="570" t="s">
        <v>53</v>
      </c>
      <c r="L94" s="571" t="s">
        <v>53</v>
      </c>
      <c r="M94" s="569" t="s">
        <v>53</v>
      </c>
      <c r="N94" s="570" t="s">
        <v>53</v>
      </c>
      <c r="O94" s="571" t="s">
        <v>53</v>
      </c>
      <c r="P94" s="199" t="s">
        <v>372</v>
      </c>
      <c r="Q94" s="200">
        <v>0.4</v>
      </c>
      <c r="R94" s="201">
        <v>0.56000000000000005</v>
      </c>
      <c r="S94" s="199" t="s">
        <v>372</v>
      </c>
      <c r="T94" s="200">
        <v>0.4</v>
      </c>
      <c r="U94" s="201">
        <v>0.56000000000000005</v>
      </c>
      <c r="V94" s="199" t="s">
        <v>372</v>
      </c>
      <c r="W94" s="200">
        <v>0.56000000000000005</v>
      </c>
      <c r="X94" s="201">
        <v>0.56000000000000005</v>
      </c>
      <c r="Y94" s="199" t="s">
        <v>372</v>
      </c>
      <c r="Z94" s="200">
        <v>0.63</v>
      </c>
      <c r="AA94" s="201">
        <v>0.63</v>
      </c>
      <c r="AB94" s="199" t="s">
        <v>53</v>
      </c>
      <c r="AC94" s="200" t="s">
        <v>53</v>
      </c>
      <c r="AD94" s="201" t="s">
        <v>53</v>
      </c>
      <c r="AE94" s="199" t="s">
        <v>53</v>
      </c>
      <c r="AF94" s="200" t="s">
        <v>53</v>
      </c>
      <c r="AG94" s="201" t="s">
        <v>53</v>
      </c>
      <c r="AH94" s="199" t="s">
        <v>256</v>
      </c>
      <c r="AI94" s="200">
        <v>1.65</v>
      </c>
      <c r="AJ94" s="201">
        <v>1.67</v>
      </c>
      <c r="AK94" s="225" t="s">
        <v>256</v>
      </c>
      <c r="AL94" s="200">
        <v>1.65</v>
      </c>
      <c r="AM94" s="201">
        <v>1.67</v>
      </c>
      <c r="AN94" s="222" t="s">
        <v>255</v>
      </c>
      <c r="AO94" s="200">
        <v>1.65</v>
      </c>
      <c r="AP94" s="201">
        <v>1.65</v>
      </c>
      <c r="AQ94" s="560" t="s">
        <v>255</v>
      </c>
      <c r="AR94" s="561">
        <v>1.31</v>
      </c>
      <c r="AS94" s="562">
        <v>1.52</v>
      </c>
      <c r="AT94" s="560" t="s">
        <v>372</v>
      </c>
      <c r="AU94" s="561">
        <v>0.35</v>
      </c>
      <c r="AV94" s="562">
        <v>0.89</v>
      </c>
      <c r="AW94" s="281" t="s">
        <v>372</v>
      </c>
      <c r="AX94" s="282">
        <v>0.35</v>
      </c>
      <c r="AY94" s="282" t="s">
        <v>333</v>
      </c>
      <c r="AZ94" s="282" t="s">
        <v>333</v>
      </c>
      <c r="BA94" s="283">
        <v>0.83</v>
      </c>
    </row>
    <row r="95" spans="1:53" s="118" customFormat="1" ht="12" customHeight="1" x14ac:dyDescent="0.25">
      <c r="A95" s="827"/>
      <c r="B95" s="823"/>
      <c r="C95" s="546" t="s">
        <v>131</v>
      </c>
      <c r="D95" s="569"/>
      <c r="E95" s="570"/>
      <c r="F95" s="571"/>
      <c r="G95" s="569"/>
      <c r="H95" s="570"/>
      <c r="I95" s="571"/>
      <c r="J95" s="569"/>
      <c r="K95" s="570"/>
      <c r="L95" s="571"/>
      <c r="M95" s="569"/>
      <c r="N95" s="570"/>
      <c r="O95" s="571"/>
      <c r="P95" s="226"/>
      <c r="Q95" s="227"/>
      <c r="R95" s="228"/>
      <c r="S95" s="226"/>
      <c r="T95" s="227"/>
      <c r="U95" s="228"/>
      <c r="V95" s="226"/>
      <c r="W95" s="227"/>
      <c r="X95" s="228"/>
      <c r="Y95" s="226"/>
      <c r="Z95" s="227"/>
      <c r="AA95" s="228"/>
      <c r="AB95" s="226"/>
      <c r="AC95" s="227"/>
      <c r="AD95" s="228"/>
      <c r="AE95" s="226"/>
      <c r="AF95" s="227"/>
      <c r="AG95" s="228"/>
      <c r="AH95" s="226"/>
      <c r="AI95" s="227"/>
      <c r="AJ95" s="228"/>
      <c r="AK95" s="237"/>
      <c r="AL95" s="227"/>
      <c r="AM95" s="228"/>
      <c r="AN95" s="239"/>
      <c r="AO95" s="227"/>
      <c r="AP95" s="228"/>
      <c r="AQ95" s="563" t="s">
        <v>53</v>
      </c>
      <c r="AR95" s="564" t="s">
        <v>53</v>
      </c>
      <c r="AS95" s="565" t="s">
        <v>53</v>
      </c>
      <c r="AT95" s="563" t="s">
        <v>53</v>
      </c>
      <c r="AU95" s="564" t="s">
        <v>53</v>
      </c>
      <c r="AV95" s="565" t="s">
        <v>53</v>
      </c>
      <c r="AW95" s="239" t="s">
        <v>53</v>
      </c>
      <c r="AX95" s="227" t="s">
        <v>53</v>
      </c>
      <c r="AY95" s="227" t="s">
        <v>53</v>
      </c>
      <c r="AZ95" s="227" t="s">
        <v>53</v>
      </c>
      <c r="BA95" s="228"/>
    </row>
    <row r="96" spans="1:53" s="118" customFormat="1" ht="12" customHeight="1" x14ac:dyDescent="0.25">
      <c r="A96" s="827"/>
      <c r="B96" s="828" t="s">
        <v>43</v>
      </c>
      <c r="C96" s="234" t="s">
        <v>136</v>
      </c>
      <c r="D96" s="566" t="s">
        <v>53</v>
      </c>
      <c r="E96" s="567" t="s">
        <v>53</v>
      </c>
      <c r="F96" s="568" t="s">
        <v>53</v>
      </c>
      <c r="G96" s="566" t="s">
        <v>372</v>
      </c>
      <c r="H96" s="567">
        <v>4.47</v>
      </c>
      <c r="I96" s="568">
        <v>4.47</v>
      </c>
      <c r="J96" s="566" t="s">
        <v>372</v>
      </c>
      <c r="K96" s="567">
        <v>4.37</v>
      </c>
      <c r="L96" s="568">
        <v>4.37</v>
      </c>
      <c r="M96" s="566" t="s">
        <v>372</v>
      </c>
      <c r="N96" s="567">
        <v>4.97</v>
      </c>
      <c r="O96" s="568">
        <v>4.97</v>
      </c>
      <c r="P96" s="229" t="s">
        <v>255</v>
      </c>
      <c r="Q96" s="230">
        <v>5.04</v>
      </c>
      <c r="R96" s="231">
        <v>5.04</v>
      </c>
      <c r="S96" s="229" t="s">
        <v>255</v>
      </c>
      <c r="T96" s="230">
        <v>5.1100000000000003</v>
      </c>
      <c r="U96" s="231">
        <v>5.1100000000000003</v>
      </c>
      <c r="V96" s="229" t="s">
        <v>372</v>
      </c>
      <c r="W96" s="230">
        <v>6.26</v>
      </c>
      <c r="X96" s="231">
        <v>6.26</v>
      </c>
      <c r="Y96" s="229" t="s">
        <v>372</v>
      </c>
      <c r="Z96" s="230">
        <v>6.16</v>
      </c>
      <c r="AA96" s="231">
        <v>6.16</v>
      </c>
      <c r="AB96" s="229" t="s">
        <v>256</v>
      </c>
      <c r="AC96" s="230">
        <v>12.07</v>
      </c>
      <c r="AD96" s="231">
        <v>12.07</v>
      </c>
      <c r="AE96" s="229" t="s">
        <v>256</v>
      </c>
      <c r="AF96" s="230">
        <v>11.18</v>
      </c>
      <c r="AG96" s="231">
        <v>11.18</v>
      </c>
      <c r="AH96" s="229" t="s">
        <v>293</v>
      </c>
      <c r="AI96" s="230">
        <v>11.6</v>
      </c>
      <c r="AJ96" s="231">
        <v>26.36</v>
      </c>
      <c r="AK96" s="238" t="s">
        <v>292</v>
      </c>
      <c r="AL96" s="230">
        <v>12.33</v>
      </c>
      <c r="AM96" s="231">
        <v>43.28</v>
      </c>
      <c r="AN96" s="240" t="s">
        <v>335</v>
      </c>
      <c r="AO96" s="230">
        <v>27.34</v>
      </c>
      <c r="AP96" s="231">
        <v>44.37</v>
      </c>
      <c r="AQ96" s="560" t="s">
        <v>335</v>
      </c>
      <c r="AR96" s="561">
        <v>56.39</v>
      </c>
      <c r="AS96" s="562">
        <v>57.56</v>
      </c>
      <c r="AT96" s="560" t="s">
        <v>257</v>
      </c>
      <c r="AU96" s="561">
        <v>63.42</v>
      </c>
      <c r="AV96" s="562">
        <v>64.5</v>
      </c>
      <c r="AW96" s="281" t="s">
        <v>335</v>
      </c>
      <c r="AX96" s="282">
        <v>51.6357</v>
      </c>
      <c r="AY96" s="282" t="s">
        <v>53</v>
      </c>
      <c r="AZ96" s="282" t="s">
        <v>333</v>
      </c>
      <c r="BA96" s="283">
        <v>52.675699999999999</v>
      </c>
    </row>
    <row r="97" spans="1:54" s="118" customFormat="1" ht="12" customHeight="1" x14ac:dyDescent="0.25">
      <c r="A97" s="827"/>
      <c r="B97" s="821"/>
      <c r="C97" s="235" t="s">
        <v>946</v>
      </c>
      <c r="D97" s="569"/>
      <c r="E97" s="570"/>
      <c r="F97" s="571"/>
      <c r="G97" s="569"/>
      <c r="H97" s="570"/>
      <c r="I97" s="571"/>
      <c r="J97" s="569"/>
      <c r="K97" s="570"/>
      <c r="L97" s="571"/>
      <c r="M97" s="569"/>
      <c r="N97" s="570"/>
      <c r="O97" s="571"/>
      <c r="P97" s="199"/>
      <c r="Q97" s="200"/>
      <c r="R97" s="201"/>
      <c r="S97" s="199" t="s">
        <v>53</v>
      </c>
      <c r="T97" s="200" t="s">
        <v>53</v>
      </c>
      <c r="U97" s="201" t="s">
        <v>53</v>
      </c>
      <c r="V97" s="199" t="s">
        <v>53</v>
      </c>
      <c r="W97" s="200" t="s">
        <v>53</v>
      </c>
      <c r="X97" s="201" t="s">
        <v>53</v>
      </c>
      <c r="Y97" s="199" t="s">
        <v>53</v>
      </c>
      <c r="Z97" s="200" t="s">
        <v>53</v>
      </c>
      <c r="AA97" s="201" t="s">
        <v>53</v>
      </c>
      <c r="AB97" s="199" t="s">
        <v>372</v>
      </c>
      <c r="AC97" s="200">
        <v>2.48</v>
      </c>
      <c r="AD97" s="201">
        <v>3.22</v>
      </c>
      <c r="AE97" s="199" t="s">
        <v>255</v>
      </c>
      <c r="AF97" s="200">
        <v>2.4500000000000002</v>
      </c>
      <c r="AG97" s="201">
        <v>7.53</v>
      </c>
      <c r="AH97" s="199" t="s">
        <v>255</v>
      </c>
      <c r="AI97" s="200">
        <v>2.4500000000000002</v>
      </c>
      <c r="AJ97" s="201">
        <v>7.55</v>
      </c>
      <c r="AK97" s="225" t="s">
        <v>256</v>
      </c>
      <c r="AL97" s="200">
        <v>6.08</v>
      </c>
      <c r="AM97" s="201">
        <v>18.190000000000001</v>
      </c>
      <c r="AN97" s="222" t="s">
        <v>256</v>
      </c>
      <c r="AO97" s="200">
        <v>7.41</v>
      </c>
      <c r="AP97" s="201">
        <v>18.03</v>
      </c>
      <c r="AQ97" s="560" t="s">
        <v>256</v>
      </c>
      <c r="AR97" s="561">
        <v>16.55</v>
      </c>
      <c r="AS97" s="562">
        <v>18.03</v>
      </c>
      <c r="AT97" s="560" t="s">
        <v>256</v>
      </c>
      <c r="AU97" s="561">
        <v>18.03</v>
      </c>
      <c r="AV97" s="562">
        <v>18.03</v>
      </c>
      <c r="AW97" s="281" t="s">
        <v>334</v>
      </c>
      <c r="AX97" s="282">
        <v>18.03</v>
      </c>
      <c r="AY97" s="282" t="s">
        <v>53</v>
      </c>
      <c r="AZ97" s="282" t="s">
        <v>333</v>
      </c>
      <c r="BA97" s="283">
        <v>25.84</v>
      </c>
    </row>
    <row r="98" spans="1:54" s="118" customFormat="1" ht="12" customHeight="1" x14ac:dyDescent="0.25">
      <c r="A98" s="827"/>
      <c r="B98" s="821"/>
      <c r="C98" s="232" t="s">
        <v>138</v>
      </c>
      <c r="D98" s="569" t="s">
        <v>372</v>
      </c>
      <c r="E98" s="570">
        <v>1.21</v>
      </c>
      <c r="F98" s="571">
        <v>1.21</v>
      </c>
      <c r="G98" s="569" t="s">
        <v>372</v>
      </c>
      <c r="H98" s="570">
        <v>1.21</v>
      </c>
      <c r="I98" s="571">
        <v>1.21</v>
      </c>
      <c r="J98" s="569" t="s">
        <v>53</v>
      </c>
      <c r="K98" s="570" t="s">
        <v>53</v>
      </c>
      <c r="L98" s="571" t="s">
        <v>53</v>
      </c>
      <c r="M98" s="569" t="s">
        <v>255</v>
      </c>
      <c r="N98" s="570">
        <v>1.91</v>
      </c>
      <c r="O98" s="571">
        <v>2.2599999999999998</v>
      </c>
      <c r="P98" s="199" t="s">
        <v>293</v>
      </c>
      <c r="Q98" s="200">
        <v>2.79</v>
      </c>
      <c r="R98" s="201">
        <v>3.2</v>
      </c>
      <c r="S98" s="199" t="s">
        <v>292</v>
      </c>
      <c r="T98" s="200">
        <v>2.7</v>
      </c>
      <c r="U98" s="201">
        <v>5.69</v>
      </c>
      <c r="V98" s="199" t="s">
        <v>292</v>
      </c>
      <c r="W98" s="200">
        <v>3.13</v>
      </c>
      <c r="X98" s="201">
        <v>5.64</v>
      </c>
      <c r="Y98" s="199" t="s">
        <v>334</v>
      </c>
      <c r="Z98" s="200" t="s">
        <v>841</v>
      </c>
      <c r="AA98" s="201">
        <v>4.51</v>
      </c>
      <c r="AB98" s="199" t="s">
        <v>335</v>
      </c>
      <c r="AC98" s="200">
        <v>2.58</v>
      </c>
      <c r="AD98" s="201">
        <v>5.04</v>
      </c>
      <c r="AE98" s="199" t="s">
        <v>293</v>
      </c>
      <c r="AF98" s="200">
        <v>4.57</v>
      </c>
      <c r="AG98" s="201">
        <v>4.57</v>
      </c>
      <c r="AH98" s="199" t="s">
        <v>334</v>
      </c>
      <c r="AI98" s="200">
        <v>4.46</v>
      </c>
      <c r="AJ98" s="201">
        <v>12.5</v>
      </c>
      <c r="AK98" s="225" t="s">
        <v>335</v>
      </c>
      <c r="AL98" s="200">
        <v>8.02</v>
      </c>
      <c r="AM98" s="201">
        <v>38.01</v>
      </c>
      <c r="AN98" s="222" t="s">
        <v>257</v>
      </c>
      <c r="AO98" s="200">
        <v>8.3000000000000007</v>
      </c>
      <c r="AP98" s="201">
        <v>37.79</v>
      </c>
      <c r="AQ98" s="560" t="s">
        <v>335</v>
      </c>
      <c r="AR98" s="561">
        <v>16.03</v>
      </c>
      <c r="AS98" s="562">
        <v>22.45</v>
      </c>
      <c r="AT98" s="560" t="s">
        <v>330</v>
      </c>
      <c r="AU98" s="561">
        <v>19.97</v>
      </c>
      <c r="AV98" s="562">
        <v>31.55</v>
      </c>
      <c r="AW98" s="281" t="s">
        <v>257</v>
      </c>
      <c r="AX98" s="282">
        <v>10.48</v>
      </c>
      <c r="AY98" s="282" t="s">
        <v>333</v>
      </c>
      <c r="AZ98" s="282" t="s">
        <v>53</v>
      </c>
      <c r="BA98" s="283">
        <v>16.920000000000002</v>
      </c>
    </row>
    <row r="99" spans="1:54" s="118" customFormat="1" ht="12" customHeight="1" x14ac:dyDescent="0.25">
      <c r="A99" s="827"/>
      <c r="B99" s="821"/>
      <c r="C99" s="235" t="s">
        <v>194</v>
      </c>
      <c r="D99" s="569"/>
      <c r="E99" s="570"/>
      <c r="F99" s="571"/>
      <c r="G99" s="569"/>
      <c r="H99" s="570"/>
      <c r="I99" s="571"/>
      <c r="J99" s="569"/>
      <c r="K99" s="570"/>
      <c r="L99" s="571"/>
      <c r="M99" s="569" t="s">
        <v>53</v>
      </c>
      <c r="N99" s="570" t="s">
        <v>53</v>
      </c>
      <c r="O99" s="571" t="s">
        <v>53</v>
      </c>
      <c r="P99" s="199"/>
      <c r="Q99" s="200"/>
      <c r="R99" s="201"/>
      <c r="S99" s="199"/>
      <c r="T99" s="200"/>
      <c r="U99" s="201"/>
      <c r="V99" s="199"/>
      <c r="W99" s="200"/>
      <c r="X99" s="201"/>
      <c r="Y99" s="199"/>
      <c r="Z99" s="200"/>
      <c r="AA99" s="201"/>
      <c r="AB99" s="199"/>
      <c r="AC99" s="200"/>
      <c r="AD99" s="201"/>
      <c r="AE99" s="199"/>
      <c r="AF99" s="200"/>
      <c r="AG99" s="201"/>
      <c r="AH99" s="199"/>
      <c r="AI99" s="200"/>
      <c r="AJ99" s="201"/>
      <c r="AK99" s="225" t="s">
        <v>53</v>
      </c>
      <c r="AL99" s="200" t="s">
        <v>53</v>
      </c>
      <c r="AM99" s="201" t="s">
        <v>53</v>
      </c>
      <c r="AN99" s="222" t="s">
        <v>53</v>
      </c>
      <c r="AO99" s="200" t="s">
        <v>53</v>
      </c>
      <c r="AP99" s="201" t="s">
        <v>53</v>
      </c>
      <c r="AQ99" s="560" t="s">
        <v>53</v>
      </c>
      <c r="AR99" s="561" t="s">
        <v>53</v>
      </c>
      <c r="AS99" s="562" t="s">
        <v>53</v>
      </c>
      <c r="AT99" s="560" t="s">
        <v>53</v>
      </c>
      <c r="AU99" s="561" t="s">
        <v>53</v>
      </c>
      <c r="AV99" s="562" t="s">
        <v>53</v>
      </c>
      <c r="AW99" s="281" t="s">
        <v>53</v>
      </c>
      <c r="AX99" s="282" t="s">
        <v>53</v>
      </c>
      <c r="AY99" s="282" t="s">
        <v>53</v>
      </c>
      <c r="AZ99" s="282" t="s">
        <v>53</v>
      </c>
      <c r="BA99" s="283"/>
    </row>
    <row r="100" spans="1:54" s="118" customFormat="1" ht="12" customHeight="1" x14ac:dyDescent="0.25">
      <c r="A100" s="827"/>
      <c r="B100" s="829"/>
      <c r="C100" s="233" t="s">
        <v>137</v>
      </c>
      <c r="D100" s="572" t="s">
        <v>53</v>
      </c>
      <c r="E100" s="573" t="s">
        <v>53</v>
      </c>
      <c r="F100" s="574" t="s">
        <v>53</v>
      </c>
      <c r="G100" s="572" t="s">
        <v>53</v>
      </c>
      <c r="H100" s="573" t="s">
        <v>53</v>
      </c>
      <c r="I100" s="574" t="s">
        <v>53</v>
      </c>
      <c r="J100" s="572" t="s">
        <v>53</v>
      </c>
      <c r="K100" s="573" t="s">
        <v>53</v>
      </c>
      <c r="L100" s="574" t="s">
        <v>53</v>
      </c>
      <c r="M100" s="572" t="s">
        <v>372</v>
      </c>
      <c r="N100" s="573">
        <v>5.23</v>
      </c>
      <c r="O100" s="574">
        <v>5.23</v>
      </c>
      <c r="P100" s="203" t="s">
        <v>53</v>
      </c>
      <c r="Q100" s="204" t="s">
        <v>53</v>
      </c>
      <c r="R100" s="205" t="s">
        <v>53</v>
      </c>
      <c r="S100" s="203" t="s">
        <v>53</v>
      </c>
      <c r="T100" s="204" t="s">
        <v>53</v>
      </c>
      <c r="U100" s="205" t="s">
        <v>53</v>
      </c>
      <c r="V100" s="203" t="s">
        <v>53</v>
      </c>
      <c r="W100" s="204" t="s">
        <v>53</v>
      </c>
      <c r="X100" s="205" t="s">
        <v>53</v>
      </c>
      <c r="Y100" s="203" t="s">
        <v>53</v>
      </c>
      <c r="Z100" s="204" t="s">
        <v>53</v>
      </c>
      <c r="AA100" s="205" t="s">
        <v>53</v>
      </c>
      <c r="AB100" s="203" t="s">
        <v>372</v>
      </c>
      <c r="AC100" s="204">
        <v>3.65</v>
      </c>
      <c r="AD100" s="205">
        <v>3.65</v>
      </c>
      <c r="AE100" s="203" t="s">
        <v>53</v>
      </c>
      <c r="AF100" s="204" t="s">
        <v>53</v>
      </c>
      <c r="AG100" s="205" t="s">
        <v>53</v>
      </c>
      <c r="AH100" s="203" t="s">
        <v>53</v>
      </c>
      <c r="AI100" s="204" t="s">
        <v>53</v>
      </c>
      <c r="AJ100" s="205" t="s">
        <v>53</v>
      </c>
      <c r="AK100" s="556" t="s">
        <v>53</v>
      </c>
      <c r="AL100" s="204" t="s">
        <v>53</v>
      </c>
      <c r="AM100" s="205" t="s">
        <v>53</v>
      </c>
      <c r="AN100" s="224" t="s">
        <v>53</v>
      </c>
      <c r="AO100" s="204" t="s">
        <v>53</v>
      </c>
      <c r="AP100" s="205" t="s">
        <v>53</v>
      </c>
      <c r="AQ100" s="575" t="s">
        <v>53</v>
      </c>
      <c r="AR100" s="576" t="s">
        <v>53</v>
      </c>
      <c r="AS100" s="577" t="s">
        <v>53</v>
      </c>
      <c r="AT100" s="575" t="s">
        <v>53</v>
      </c>
      <c r="AU100" s="576">
        <v>2.35</v>
      </c>
      <c r="AV100" s="577" t="s">
        <v>53</v>
      </c>
      <c r="AW100" s="224" t="s">
        <v>53</v>
      </c>
      <c r="AX100" s="204">
        <v>3.22</v>
      </c>
      <c r="AY100" s="204" t="s">
        <v>53</v>
      </c>
      <c r="AZ100" s="204" t="s">
        <v>53</v>
      </c>
      <c r="BA100" s="205"/>
    </row>
    <row r="101" spans="1:54" ht="15.75" customHeight="1" x14ac:dyDescent="0.25">
      <c r="A101" s="304"/>
      <c r="C101" s="596"/>
      <c r="BB101" s="89"/>
    </row>
    <row r="102" spans="1:54" ht="15.75" customHeight="1" x14ac:dyDescent="0.25">
      <c r="A102" s="304"/>
    </row>
    <row r="103" spans="1:54" ht="15.75" customHeight="1" x14ac:dyDescent="0.25">
      <c r="A103" s="304"/>
    </row>
    <row r="104" spans="1:54" ht="15.75" customHeight="1" x14ac:dyDescent="0.25">
      <c r="A104" s="304"/>
    </row>
    <row r="105" spans="1:54" ht="15.75" customHeight="1" x14ac:dyDescent="0.25">
      <c r="A105" s="304"/>
    </row>
    <row r="106" spans="1:54" ht="15.75" customHeight="1" x14ac:dyDescent="0.25">
      <c r="A106" s="304"/>
    </row>
    <row r="107" spans="1:54" ht="15.75" customHeight="1" x14ac:dyDescent="0.25">
      <c r="A107" s="304"/>
    </row>
  </sheetData>
  <mergeCells count="213">
    <mergeCell ref="V11:X11"/>
    <mergeCell ref="D12:F12"/>
    <mergeCell ref="G12:I12"/>
    <mergeCell ref="J12:L12"/>
    <mergeCell ref="M12:O12"/>
    <mergeCell ref="P12:R12"/>
    <mergeCell ref="S12:U12"/>
    <mergeCell ref="V12:X12"/>
    <mergeCell ref="A49:A73"/>
    <mergeCell ref="B49:B61"/>
    <mergeCell ref="B62:B66"/>
    <mergeCell ref="B67:B70"/>
    <mergeCell ref="B71:B73"/>
    <mergeCell ref="D13:D14"/>
    <mergeCell ref="E13:E14"/>
    <mergeCell ref="F13:F14"/>
    <mergeCell ref="G13:G14"/>
    <mergeCell ref="H13:H14"/>
    <mergeCell ref="I13:I14"/>
    <mergeCell ref="J13:J14"/>
    <mergeCell ref="D25:F25"/>
    <mergeCell ref="G25:I25"/>
    <mergeCell ref="J25:L25"/>
    <mergeCell ref="M25:O25"/>
    <mergeCell ref="Y12:AA12"/>
    <mergeCell ref="AB12:AD12"/>
    <mergeCell ref="K13:K14"/>
    <mergeCell ref="L13:L14"/>
    <mergeCell ref="M13:M14"/>
    <mergeCell ref="N13:N14"/>
    <mergeCell ref="O13:O14"/>
    <mergeCell ref="P13:P14"/>
    <mergeCell ref="AQ12:AS12"/>
    <mergeCell ref="Q13:Q14"/>
    <mergeCell ref="R13:R14"/>
    <mergeCell ref="S13:S14"/>
    <mergeCell ref="T13:T14"/>
    <mergeCell ref="U13:U14"/>
    <mergeCell ref="V13:V14"/>
    <mergeCell ref="AT12:AV12"/>
    <mergeCell ref="AW12:BB12"/>
    <mergeCell ref="AE12:AG12"/>
    <mergeCell ref="AH12:AJ12"/>
    <mergeCell ref="AK12:AM12"/>
    <mergeCell ref="AN12:AP12"/>
    <mergeCell ref="W13:W14"/>
    <mergeCell ref="X13:X14"/>
    <mergeCell ref="Y13:Y14"/>
    <mergeCell ref="Z13:Z14"/>
    <mergeCell ref="AA13:AA14"/>
    <mergeCell ref="AB13:AB14"/>
    <mergeCell ref="AK13:AK14"/>
    <mergeCell ref="AL13:AL14"/>
    <mergeCell ref="AM13:AM14"/>
    <mergeCell ref="AN13:AN14"/>
    <mergeCell ref="AC13:AC14"/>
    <mergeCell ref="AD13:AD14"/>
    <mergeCell ref="AE13:AE14"/>
    <mergeCell ref="AF13:AF14"/>
    <mergeCell ref="AG13:AG14"/>
    <mergeCell ref="AH13:AH14"/>
    <mergeCell ref="BB13:BB14"/>
    <mergeCell ref="AY13:AZ13"/>
    <mergeCell ref="BA13:BA14"/>
    <mergeCell ref="AO13:AO14"/>
    <mergeCell ref="AP13:AP14"/>
    <mergeCell ref="AQ13:AQ14"/>
    <mergeCell ref="AR13:AR14"/>
    <mergeCell ref="AS13:AS14"/>
    <mergeCell ref="AT13:AT14"/>
    <mergeCell ref="AI13:AI14"/>
    <mergeCell ref="AJ13:AJ14"/>
    <mergeCell ref="AU13:AU14"/>
    <mergeCell ref="AV13:AV14"/>
    <mergeCell ref="AW13:AW14"/>
    <mergeCell ref="AX13:AX14"/>
    <mergeCell ref="AW25:BB25"/>
    <mergeCell ref="D26:D27"/>
    <mergeCell ref="E26:E27"/>
    <mergeCell ref="F26:F27"/>
    <mergeCell ref="G26:G27"/>
    <mergeCell ref="H26:H27"/>
    <mergeCell ref="I26:I27"/>
    <mergeCell ref="J26:J27"/>
    <mergeCell ref="K26:K27"/>
    <mergeCell ref="L26:L27"/>
    <mergeCell ref="AE25:AG25"/>
    <mergeCell ref="AH25:AJ25"/>
    <mergeCell ref="AK25:AM25"/>
    <mergeCell ref="AN25:AP25"/>
    <mergeCell ref="AQ25:AS25"/>
    <mergeCell ref="AT25:AV25"/>
    <mergeCell ref="Y26:Y27"/>
    <mergeCell ref="Z26:Z27"/>
    <mergeCell ref="P25:R25"/>
    <mergeCell ref="S25:U25"/>
    <mergeCell ref="V25:X25"/>
    <mergeCell ref="Y25:AA25"/>
    <mergeCell ref="AB25:AD25"/>
    <mergeCell ref="AY26:AZ26"/>
    <mergeCell ref="BA26:BA27"/>
    <mergeCell ref="BB26:BB27"/>
    <mergeCell ref="B28:B31"/>
    <mergeCell ref="AQ26:AQ27"/>
    <mergeCell ref="AR26:AR27"/>
    <mergeCell ref="AS26:AS27"/>
    <mergeCell ref="AT26:AT27"/>
    <mergeCell ref="AU26:AU27"/>
    <mergeCell ref="AV26:AV27"/>
    <mergeCell ref="AK26:AK27"/>
    <mergeCell ref="AL26:AL27"/>
    <mergeCell ref="AM26:AM27"/>
    <mergeCell ref="AN26:AN27"/>
    <mergeCell ref="AO26:AO27"/>
    <mergeCell ref="AP26:AP27"/>
    <mergeCell ref="AE26:AE27"/>
    <mergeCell ref="AF26:AF27"/>
    <mergeCell ref="AG26:AG27"/>
    <mergeCell ref="AH26:AH27"/>
    <mergeCell ref="AI26:AI27"/>
    <mergeCell ref="AJ26:AJ27"/>
    <mergeCell ref="AA26:AA27"/>
    <mergeCell ref="AB26:AB27"/>
    <mergeCell ref="B32:B33"/>
    <mergeCell ref="B35:B39"/>
    <mergeCell ref="B42:B43"/>
    <mergeCell ref="D46:F46"/>
    <mergeCell ref="G46:I46"/>
    <mergeCell ref="J46:L46"/>
    <mergeCell ref="AW26:AW27"/>
    <mergeCell ref="AX26:AX27"/>
    <mergeCell ref="AC26:AC27"/>
    <mergeCell ref="AD26:AD27"/>
    <mergeCell ref="S26:S27"/>
    <mergeCell ref="T26:T27"/>
    <mergeCell ref="U26:U27"/>
    <mergeCell ref="V26:V27"/>
    <mergeCell ref="W26:W27"/>
    <mergeCell ref="X26:X27"/>
    <mergeCell ref="M26:M27"/>
    <mergeCell ref="N26:N27"/>
    <mergeCell ref="O26:O27"/>
    <mergeCell ref="P26:P27"/>
    <mergeCell ref="Q26:Q27"/>
    <mergeCell ref="R26:R27"/>
    <mergeCell ref="R47:R48"/>
    <mergeCell ref="AW46:BA46"/>
    <mergeCell ref="D47:D48"/>
    <mergeCell ref="E47:E48"/>
    <mergeCell ref="F47:F48"/>
    <mergeCell ref="G47:G48"/>
    <mergeCell ref="H47:H48"/>
    <mergeCell ref="I47:I48"/>
    <mergeCell ref="J47:J48"/>
    <mergeCell ref="K47:K48"/>
    <mergeCell ref="L47:L48"/>
    <mergeCell ref="AE46:AG46"/>
    <mergeCell ref="AH46:AJ46"/>
    <mergeCell ref="AK46:AM46"/>
    <mergeCell ref="AN46:AP46"/>
    <mergeCell ref="AQ46:AS46"/>
    <mergeCell ref="AT46:AV46"/>
    <mergeCell ref="M46:O46"/>
    <mergeCell ref="P46:R46"/>
    <mergeCell ref="S46:U46"/>
    <mergeCell ref="V46:X46"/>
    <mergeCell ref="Y46:AA46"/>
    <mergeCell ref="AB46:AD46"/>
    <mergeCell ref="AW47:AW48"/>
    <mergeCell ref="AX47:AX48"/>
    <mergeCell ref="AY47:AZ47"/>
    <mergeCell ref="BA47:BA48"/>
    <mergeCell ref="AQ47:AQ48"/>
    <mergeCell ref="AR47:AR48"/>
    <mergeCell ref="AS47:AS48"/>
    <mergeCell ref="AT47:AT48"/>
    <mergeCell ref="AU47:AU48"/>
    <mergeCell ref="AV47:AV48"/>
    <mergeCell ref="AL47:AL48"/>
    <mergeCell ref="AM47:AM48"/>
    <mergeCell ref="AN47:AN48"/>
    <mergeCell ref="AO47:AO48"/>
    <mergeCell ref="AP47:AP48"/>
    <mergeCell ref="AE47:AE48"/>
    <mergeCell ref="AF47:AF48"/>
    <mergeCell ref="AG47:AG48"/>
    <mergeCell ref="AH47:AH48"/>
    <mergeCell ref="AI47:AI48"/>
    <mergeCell ref="AJ47:AJ48"/>
    <mergeCell ref="A74:A83"/>
    <mergeCell ref="B74:B80"/>
    <mergeCell ref="B81:B83"/>
    <mergeCell ref="A85:A100"/>
    <mergeCell ref="B85:B95"/>
    <mergeCell ref="B96:B100"/>
    <mergeCell ref="AK47:AK48"/>
    <mergeCell ref="Z47:Z48"/>
    <mergeCell ref="AA47:AA48"/>
    <mergeCell ref="AB47:AB48"/>
    <mergeCell ref="AC47:AC48"/>
    <mergeCell ref="AD47:AD48"/>
    <mergeCell ref="S47:S48"/>
    <mergeCell ref="T47:T48"/>
    <mergeCell ref="U47:U48"/>
    <mergeCell ref="V47:V48"/>
    <mergeCell ref="W47:W48"/>
    <mergeCell ref="X47:X48"/>
    <mergeCell ref="Y47:Y48"/>
    <mergeCell ref="M47:M48"/>
    <mergeCell ref="N47:N48"/>
    <mergeCell ref="O47:O48"/>
    <mergeCell ref="P47:P48"/>
    <mergeCell ref="Q47:Q4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7</vt:i4>
      </vt:variant>
    </vt:vector>
  </HeadingPairs>
  <TitlesOfParts>
    <vt:vector size="25" baseType="lpstr">
      <vt:lpstr>Methodologie</vt:lpstr>
      <vt:lpstr>1_Régions_France</vt:lpstr>
      <vt:lpstr>2_Occitanie_Départements</vt:lpstr>
      <vt:lpstr>3_Occitanie_cultures</vt:lpstr>
      <vt:lpstr>4-Occitanie_cultures_graphiques</vt:lpstr>
      <vt:lpstr>Ariège</vt:lpstr>
      <vt:lpstr>Aude</vt:lpstr>
      <vt:lpstr>Aveyron</vt:lpstr>
      <vt:lpstr>Gard</vt:lpstr>
      <vt:lpstr>Haute-Garonne</vt:lpstr>
      <vt:lpstr>Gers</vt:lpstr>
      <vt:lpstr>Hérault</vt:lpstr>
      <vt:lpstr>Lot</vt:lpstr>
      <vt:lpstr>Lozère</vt:lpstr>
      <vt:lpstr>Hautes-Pyrenees</vt:lpstr>
      <vt:lpstr>Pyrenees-Orientales</vt:lpstr>
      <vt:lpstr>Tarn</vt:lpstr>
      <vt:lpstr>Tarn-et-Garonne</vt:lpstr>
      <vt:lpstr>'1_Régions_France'!Excel_BuiltIn_Print_Area</vt:lpstr>
      <vt:lpstr>'3_Occitanie_cultures'!Excel_BuiltIn_Print_Area</vt:lpstr>
      <vt:lpstr>'3_Occitanie_cultures'!Impression_des_titres</vt:lpstr>
      <vt:lpstr>'1_Régions_France'!Zone_d_impression</vt:lpstr>
      <vt:lpstr>'2_Occitanie_Départements'!Zone_d_impression</vt:lpstr>
      <vt:lpstr>'3_Occitanie_cultures'!Zone_d_impression</vt:lpstr>
      <vt:lpstr>Methodologie!Zone_d_impression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Marie-Claude SABLIK</dc:creator>
  <cp:lastModifiedBy>Utilisateur Windows</cp:lastModifiedBy>
  <cp:lastPrinted>2019-08-23T07:44:57Z</cp:lastPrinted>
  <dcterms:created xsi:type="dcterms:W3CDTF">2016-10-24T10:09:10Z</dcterms:created>
  <dcterms:modified xsi:type="dcterms:W3CDTF">2024-03-19T12:56:47Z</dcterms:modified>
</cp:coreProperties>
</file>